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20486" windowHeight="7648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definedNames>
    <definedName name="_xlnm._FilterDatabase" localSheetId="1" hidden="1">Лист1!$E$1:$E$1223</definedName>
  </definedNames>
  <calcPr calcId="145621"/>
</workbook>
</file>

<file path=xl/calcChain.xml><?xml version="1.0" encoding="utf-8"?>
<calcChain xmlns="http://schemas.openxmlformats.org/spreadsheetml/2006/main">
  <c r="E823" i="1" l="1"/>
  <c r="E648" i="1"/>
  <c r="E644" i="1"/>
  <c r="E616" i="1"/>
  <c r="E505" i="1"/>
  <c r="E447" i="1"/>
  <c r="E339" i="1"/>
  <c r="E50" i="1" l="1"/>
  <c r="E35" i="1"/>
  <c r="E30" i="1"/>
  <c r="E1213" i="1"/>
  <c r="E13" i="1"/>
  <c r="E927" i="1" l="1"/>
  <c r="E1208" i="1" l="1"/>
  <c r="E1076" i="1" l="1"/>
  <c r="E1074" i="1"/>
  <c r="E1073" i="1"/>
  <c r="E1072" i="1"/>
  <c r="E1071" i="1"/>
  <c r="E1070" i="1"/>
  <c r="E1069" i="1"/>
  <c r="E1067" i="1" l="1"/>
  <c r="E774" i="1" l="1"/>
  <c r="E865" i="1"/>
  <c r="E1062" i="1" l="1"/>
  <c r="E759" i="1" l="1"/>
  <c r="E1100" i="1" l="1"/>
  <c r="E1007" i="1"/>
  <c r="E971" i="1"/>
  <c r="E944" i="1"/>
  <c r="E899" i="1"/>
  <c r="E985" i="1" l="1"/>
  <c r="E645" i="1"/>
  <c r="E448" i="1"/>
  <c r="E646" i="1" l="1"/>
  <c r="E1214" i="1" s="1"/>
</calcChain>
</file>

<file path=xl/sharedStrings.xml><?xml version="1.0" encoding="utf-8"?>
<sst xmlns="http://schemas.openxmlformats.org/spreadsheetml/2006/main" count="8292" uniqueCount="2818">
  <si>
    <t>Балансовая стоимость</t>
  </si>
  <si>
    <t>_</t>
  </si>
  <si>
    <t>Итого:</t>
  </si>
  <si>
    <t xml:space="preserve">Итого: </t>
  </si>
  <si>
    <t>ИТОГО:</t>
  </si>
  <si>
    <t>Машины и оборудование</t>
  </si>
  <si>
    <t>Производственный и хозяйственный инвентарь</t>
  </si>
  <si>
    <t>-</t>
  </si>
  <si>
    <t>Сооружения</t>
  </si>
  <si>
    <t xml:space="preserve"> -</t>
  </si>
  <si>
    <t xml:space="preserve">Казна Темрюкского городского поселения 
Темрюкского района </t>
  </si>
  <si>
    <t>Железнодорожный 
путь г.Темрюк, западная производственная зона</t>
  </si>
  <si>
    <t>Наружные сети связи: телефонная канализация
(364 м) г.Темрюк, ул.Анжиевского, 55</t>
  </si>
  <si>
    <t>Лестница 
(металлическая), 
г. Темрюк, 
ул. Пушкина</t>
  </si>
  <si>
    <t>Пешеходный спуск 
от ул.Шопена 
(между 125-м и 127-м 
домами) до ул. Проле-
тарской в г. Темрюке</t>
  </si>
  <si>
    <t>Схема 
газоснабжения 
города Темрюка</t>
  </si>
  <si>
    <t xml:space="preserve">Урны каменные 
(автобусные остановки, расположенные по 
ул. Карла Маркса 
в г. Темрюке), 5 ед. </t>
  </si>
  <si>
    <t>Урна каменная 
(автобусная остановка, расположенная по 
ул. Карла Маркса 
в г. Темрюке)</t>
  </si>
  <si>
    <t>Лестница ЛП1 (ступени, пандус, ограждение - 18,45 м):
Краснодарский край, г. Темрюк, ул. Розы Люксембург, сквер им. Ленина</t>
  </si>
  <si>
    <t>Лестница ЛП2 (ступени, пандус, ограждение - 18,45 м):
Краснодарский край, г. Темрюк, ул. Розы Люксембург, сквер им. Ленина</t>
  </si>
  <si>
    <t>Урна-1 (коллекция «Гранит»):
Краснодарский край, г. Темрюк, ул. Розы Люксембург, сквер им. Ленина</t>
  </si>
  <si>
    <t>Урна-1 (коллекция «Гранит»), (23 ед.): 
Краснодарский край, г. Темрюк, ул. Розы Люксембург, сквер им. Ленина</t>
  </si>
  <si>
    <t>Скамья чугунная (26 ед.):
Краснодарский край, г. Темрюк, ул. Розы Люксембург, сквер им. Ленина</t>
  </si>
  <si>
    <t>Скамья деревянная с бетонными опорами (4 ед.) 
Краснодарский край, г. Темрюк, ул. Ленина (в районе жилого дома № 96)</t>
  </si>
  <si>
    <t>Урна бетонная на шлифованной поверхности (4 ед.) 
Краснодарский край, г. Темрюк, ул. Ленина (в районе жилого дома № 96)</t>
  </si>
  <si>
    <t>Опоры металлические для установки дорожных знаков «Пешеходный
переход» по ул. Ленина на пересечении с ул. Степана Разина, 
2 ед. (две полосы движения)</t>
  </si>
  <si>
    <t>Опоры металлические для установки дорожных знаков «Пешеходный
переход» по ул. Ленина на пересечении с ул. Герцена, 
2 ед. (две полосы движения)</t>
  </si>
  <si>
    <t>Опоры металлические для установки дорожных знаков «Пешеходный
переход» по ул. Розы Люксембург на пересечении с ул. Гоголя
 (две полосы движения)</t>
  </si>
  <si>
    <t>Скамья парковая с поручнями (на территории Памятника советским воинам, освободившим город Темрюк от фашистов в 1943 году, г. Темрюк, п. Южный Склон)</t>
  </si>
  <si>
    <t>Оборудование</t>
  </si>
  <si>
    <t>Автоматизированная 
система мониторинга 
и управления 
уличным освещение 
(АСМУ УО) 
в комплекте, 48 ед.</t>
  </si>
  <si>
    <t>Светодиодная 
конструкция 
«Фонтан № 3» 
(статика, размер:
 h - 3,5 м, d - 6 м)</t>
  </si>
  <si>
    <t>Малые архитектурные формы</t>
  </si>
  <si>
    <t>Крснодарский край, г. Темрюк, сквер им. Ленина</t>
  </si>
  <si>
    <t>Бюст Герою Советского Союза Головченко Василию Ивановичу</t>
  </si>
  <si>
    <t>Бюст Герою Советского Союза Бевзу Ивану Васильевичу</t>
  </si>
  <si>
    <t>Бюст Герою Советского Союза Головне Александру Антоновичу</t>
  </si>
  <si>
    <t>Бюст Герою Советского Союза Кашурину Павлу Ивановичу</t>
  </si>
  <si>
    <t>Бюст полному кавалеру ордена Славы Бугайцу Николаю Григорьевичу</t>
  </si>
  <si>
    <t>Бюст Герою Советского Союза Колесникову Николаю Даниловичу</t>
  </si>
  <si>
    <t>Бюст бюст полному кавалеру ордена Славы Грицаку Николаю Ивановичу</t>
  </si>
  <si>
    <t>Бюст Герою Советского Союза Калганову Николаю Прокофьевичу</t>
  </si>
  <si>
    <t>Бюст Герою Советского Союза Лаухину Александру Кирилловичу</t>
  </si>
  <si>
    <t>Бюст Герою Советского Союза Рогачеву Михаилу Кирилловичу</t>
  </si>
  <si>
    <t>Бюст Герою Советского Союза Печерице Александру Яковлевичу</t>
  </si>
  <si>
    <t>Бюст Герою Советского Союза Денисову Георгию Михайловичу</t>
  </si>
  <si>
    <t>Сооружения (объекты электросетевого хозяйства)</t>
  </si>
  <si>
    <t>Воздушные линии</t>
  </si>
  <si>
    <t xml:space="preserve">Воздушная линия-10 кВ 
фидер Т-3 (224 ж/б оп.и 2
металич.,провод А-70
и А-50), ул.Калинина-
п.Замосты,  L- 18,05 км </t>
  </si>
  <si>
    <t>Договор аренды 
№ 215 НС-ДА
от 01.12.2009</t>
  </si>
  <si>
    <t xml:space="preserve">Воздушная линия-10 кВ 
фидер Т-5 (93 ж/б опоры,
провод А-70 ), 
ул. К. Маркса, L-5,24 км </t>
  </si>
  <si>
    <t>Воздушная линия-10 кВ 
фидер РЗ-5 от ПС 35/10 
"РЗ" (провод А-70 и А-50), 
порт Темрюк, L-1,2 км</t>
  </si>
  <si>
    <t xml:space="preserve">Воздушная линия-10 кВ 
отпайка фидера Т-12 к КТП
46,63 (ж\б опоры 
провод АС-50-70) 
гор.ПМК-6, ул. Коллон-
тай,  L-0,15 км </t>
  </si>
  <si>
    <t>ВЛ-10 кВ фидер 
"Охот.база Темрючанка" 
(105 ж\б опор и провод 
АС-50) Левый берег 
Кубани-Азов.,  L-5 км</t>
  </si>
  <si>
    <t>Воздушная линия-6 кВ 
отпайка фидера КУ-11-144,734,114,745 (12 ж\б 
опор и провода А-70) 
Водозабор, L-0,51 км</t>
  </si>
  <si>
    <t>Воздушная линия-10 кВ 
отпайка Ф Т-10 к ТП-39, 
92, 94, 98, 99, 134, 764
(ж\б опоры А-70) 
ул. Макарова, 
пер. Курчанский,  
L-0,41 км</t>
  </si>
  <si>
    <t>Воздушная линия-10 кВ 
фидер РЗ-7 от ПС 35/10 
"РЗ", порт Темрюк,  
L-2,633 км</t>
  </si>
  <si>
    <t>Воздушная линия-10 кВ 
фидер Т-7 г.Темрюк, 
ул.Бувина - п. Семеновод
-ческий,  L - 16,173 км</t>
  </si>
  <si>
    <t>Воздушная линия-10 кВ отпайка фидера Т-8 от КТП-Т8-781 проводом СИП3 3х(1х70), г. Темрюк (территория ДНТ 
"Родник"),  L-0,330 км</t>
  </si>
  <si>
    <t xml:space="preserve">Воздушная линия 0,4 кВ 
от ТП-Т3-40 выход Ф-5,
ул.Калинина,четная 
сторона, L-0,02 км </t>
  </si>
  <si>
    <t>Воздушная линия 0,4 кВ 
от ТП-Т5-34 /выход 
Ф-3/, L - 0,05 км</t>
  </si>
  <si>
    <t>Воздушная линия 0,4 кВ 
фидер 12 от ТП-Т5-79,  
Проезд 54, L - 0,87км</t>
  </si>
  <si>
    <t>Воздушная линия 0,4 кВ 
фидер 3 от ТП-Т3-61, 
г. Темрюук,  ул. Хвалюна, 
L - 1,0 км</t>
  </si>
  <si>
    <t>Воздушная линия 0,4 кВ 
фидер 2 от ТП-Т3-85, 
ул. Макарова, Калинина, 
42а, L - 0,34 км</t>
  </si>
  <si>
    <t>Воздушная линия 0,4 кВ 
фидер 3 от ТП-Т7-3, 
ул. Космонавтов, 
L - 2,169 км</t>
  </si>
  <si>
    <t>Воздушная линия 0,4 кВ 
фидер 6 от ТП-Т5-9, 
ул. Мира, L - 1,548 км</t>
  </si>
  <si>
    <t>Воздушная линия 0,4 кВ 
фидер 6 от ТП-Т5-1, 
г. Темрюк, ж/дома  
ул. Ленина, 81, 83, 
L  -0,512 км</t>
  </si>
  <si>
    <t>Воздушная линия 0,4 кВ 
фидер 9 от ТП-Т7-47, ул.Володарского,
L-1,345 км</t>
  </si>
  <si>
    <t>Воздушная линия 0,4 кВ 
фидер 4 от ТП-Т3-61, 
г. Темрюк,  д/сад, 
ул. Красноармейская, 
ул. Р.Люксембург, 
L - 0,385 км</t>
  </si>
  <si>
    <t>Воздушная линия 0,4 кВ 
фидер 2 от ТП-Т5-9, 
ул. Энгельса, L - 1,03 км</t>
  </si>
  <si>
    <t>Воздушная линия 0,4 кВ 
фидер 2 отТП-Т7-8, 
ул.Победа, L-0,565 км</t>
  </si>
  <si>
    <t xml:space="preserve">Воздушная линия 0,4 кВ 
фидер 1 от ТП-Т3-32, 
ул. Новицкого, L - 0,44 км </t>
  </si>
  <si>
    <t>Воздушная линия 0,4 кВ 
фидер 2 от ТП-Т3-26, 
г. Темрюк, ул. Анапская, 
L - 0,8 км</t>
  </si>
  <si>
    <t xml:space="preserve">Воздушная линия 0,4 кВ 
фидер 6 от ТП-Т5-30 
ж\д Ленина 176-178-180, 
L - 0,7 км </t>
  </si>
  <si>
    <t xml:space="preserve">Воздушная линия 0,4 кВ 
фидер 8 от ТП-Т5-30 
ж\д ТРКЗ, L - 0,2 км </t>
  </si>
  <si>
    <t>Воздушная линия 0,4 кВ 
фидер 4 от ТП-Т7-8, 
ул. Победа, L - 1,72 км</t>
  </si>
  <si>
    <t>Воздушная линия 0,4 кВ 
фидер 3 от ТП-Т7-84, 
ул. Урицкого, 
L - 0,436 км</t>
  </si>
  <si>
    <t>Воздушная линия 0,4 кВ 
фидер 2 от ТП-Т5-67, 
ул. Первомайская, 
L - 1,5 км</t>
  </si>
  <si>
    <t xml:space="preserve">Воздушная линия 0,4 кВ 
фидер 2 от ТП-Т7-18, 
ул.Ленина 88-90, 
L-0,265 км </t>
  </si>
  <si>
    <t>Воздушная линия 0,4 кВ 
фидер 1 от ТП-Т5-11, 
ул. Энгельса, L - 1,13 км</t>
  </si>
  <si>
    <t>Воздушная линия 0,4 кВ 
фидер 2 от ТП-Т5-11, ул.К.Маркса, 
L -1,915 км</t>
  </si>
  <si>
    <t>Воздушная линия 0,4 кВ 
фидер 5 от ТП-Т5-11, 
ул. Мира, L - 0,952 км</t>
  </si>
  <si>
    <t>Воздушная линия 0,4 кВ 
фидер 2 от ТП-Т3-41, ул.Мищенко, L - 1,57 км</t>
  </si>
  <si>
    <t>Воздушная линия 0,4 кВ 
фидер 6 от ТП-Т3-85, ул.Калинина, L - 1,3 км</t>
  </si>
  <si>
    <t>Воздушная линия 0,4 кВ 
фидер 3 от ТП-Т5-87, 
ул. Энгельса, 
L - 1,305 км</t>
  </si>
  <si>
    <t>Воздушная линия 0,4 кВ 
фидер 3 от ТП-Т7-5, 
г. Темрюк, ул. Бувина, 
ул. Декабристов, 
ул. Фрунзе, L - 1,110 км</t>
  </si>
  <si>
    <t>Воздушная линия 0,4 кВ 
фидер 2 от ТП-Т5-27, 
ул, Октябрьская, 
L-1,455 км</t>
  </si>
  <si>
    <t>Воздушная линия 0,4 кВ 
фидер 3 от ТП-Т5-27 
Школа № 1, L - 0,25 км</t>
  </si>
  <si>
    <t>Воздушная линия 0,4 кВ 
фидер 2 от ТП-Т7-5, 
ул Бувина (нечетная 
сторона), L - 0,590 км</t>
  </si>
  <si>
    <t>Воздушная линия 0,4 кВ 
фидер 3 от ТП-Т5-11,
 Проезд, 129, L - 0,255км</t>
  </si>
  <si>
    <t>Воздушная линия 0,4 кВ 
фидер 1 от ТП-Т3-43, 
ул. Обороны (ВПУ - 
39 ед.), L - 2,447км</t>
  </si>
  <si>
    <t>Воздушная линия 0,4 кВ 
фидер 5 от ТП-Т5-19 
Нарсуд, L - 0,255 км</t>
  </si>
  <si>
    <t xml:space="preserve">Воздушная линия 0,4 кВ 
фидер 6 от ТП-Т5-16 
Телецентр, L - 0,3 км </t>
  </si>
  <si>
    <t>Воздушная линия 0,4 кВ 
фидер 2 от ТП-Т5-58 
ул. Дарвина, L - 1,317 км</t>
  </si>
  <si>
    <t>Воздушная линия 0,4 кВ 
фидер 1 от ТП-Т5-58 
ул. Труда, L - 1,555 км</t>
  </si>
  <si>
    <t>Воздушная линия 0,4 кВ 
фидер 2 от ТП-Т3-52 
ул. Шопена, L - 0,75 км</t>
  </si>
  <si>
    <t>Воздушная линия 0,4 кВ 
фидер 3 от ТП-Т10-39 п.Курчанский, 
L - 1,38 км</t>
  </si>
  <si>
    <t>Воздушная линия 0,4 кВ 
фидер 2 от ТП-Т10-39, ул.Калинина (четная 
сторона), L - 1,4 км</t>
  </si>
  <si>
    <t>Воздушная линия 0,4 кВ 
фидер 2 от ТП-Т7-36, 
г. Темрюк, ул. Гоголя, 
ул. Бувина, ул. Победы, 
L - 1,521 км</t>
  </si>
  <si>
    <t>Воздушная линия 0,4 кВ 
фидер 4 от ТП-Т5-33, 
ул. Декабристов, 
L- 0,966км</t>
  </si>
  <si>
    <t>Воздушная линия 0,4 кВ 
Ф-2 от ТП-Т5-33, 
ул. Ленина, L- 0,37 км</t>
  </si>
  <si>
    <t>Воздушная линия 0,4 кВ 
фидер 2 от ТП-Т3-32, 
ул. Пролетарская, 
L- 0,76 км</t>
  </si>
  <si>
    <t>Воздушная линия 0,4 кВ 
фидер 2 от ТП-Т3-43сн, 
ул. Мороза-Кр.Партизан-Гражданская, L- 1,527 км</t>
  </si>
  <si>
    <t xml:space="preserve">Воздушная линия 0,4 кВ 
фидер 6 от ТП-Т3-57, 
г.Темрюк, ул.Калинина 
(четная сторона), L-1,87 км </t>
  </si>
  <si>
    <t>Воздушная линия 0,4 кВ 
фидер 1 от ТП-Т3-41, 
ул. Пролетарская, 
L- 1,9 км</t>
  </si>
  <si>
    <t>Воздушная линия 0,4 кВ 
фидер 4 от ТП-Т3-49, ул.Анапская, 
L- 1,685 км</t>
  </si>
  <si>
    <t>Воздушная линия 0,4 кВ 
фидер 2 от ТП-Т3-49, 
ул. Марата, L- 0,8 км</t>
  </si>
  <si>
    <t>Воздушная линия 0,4 кВ 
фидер 1 от ТП-Т3-49, 
ул. Труда, L- 2,615 км</t>
  </si>
  <si>
    <t>Воздушная линия 0,4 кВ 
фидер 8 от ТП-Т7-82, 
ул. Октябрьская, 
L- 0,9 км</t>
  </si>
  <si>
    <t>Воздушная линия 0,4 кВ 
фидер 3 от ТП-Т7-8, 
ул. Советская -Красноармейская, 
L- 1,1 км</t>
  </si>
  <si>
    <t>Воздушная линия 0,4 кВ 
фидер 5 от ТП-Т7-7, 
ул. Советская- ул. Октябрьская, L- 1,26 км</t>
  </si>
  <si>
    <t>Воздушная линия 0,4 кВ 
фидер 3 от ТП-Т3-22
дачиСНТ Ветеран, 
L- 1,65 км</t>
  </si>
  <si>
    <t>Воздушная линия 0,4 кВ 
фидер 1 от ТП-Т8-97, 
ул. Юбилейная, 
L- 0,92 км</t>
  </si>
  <si>
    <t>Воздушная линия 0,4 кВ 
фидер 4 от ТП-Т3-57, 
ул. Калинина (нечетная 
сторона), L- 0,65 км</t>
  </si>
  <si>
    <t>Воздушная линия 0,4 кВ 
фидер 3 от ТП-Т3-41, ул.Щелгунова, 
L- 0,715 км</t>
  </si>
  <si>
    <t>Воздушная линия 0,4 кВ 
фидер 10 от ТП-Т5-79,  
ул. Ленина 102 -
Чернышевского, L- 0,68 км</t>
  </si>
  <si>
    <t>Воздушная линия 0,4 кВ 
фидер 1 от ТП-Т5-34, 
ул. Ленина, 71-73 - 
ул.Таманская 56, L- 0,5 км</t>
  </si>
  <si>
    <t>Воздушная линия 0,4 кВ 
фидер 3 от ТП-Т5-34, 
ул. Ленина 67, 
L- 0,135 км</t>
  </si>
  <si>
    <t xml:space="preserve">Воздушная линия 0,4 кВ 
фидер 6 от ТП-Т5-29, 
L- 0,22 км </t>
  </si>
  <si>
    <t>Воздушная линия 0,4 кВ 
фидер 4 от ТП-3, ул.Советская, L- 2,125 км+C2881:C2882</t>
  </si>
  <si>
    <t>Воздушная линия 0,4 кВ 
фидер 3 от ТП-Т5-10, 
ул.Мира (ВПУ - 39 ед.), 
L- 1,165 км</t>
  </si>
  <si>
    <t>Воздушная линия 0,4 кВ 
фидер2 от ТП-Т5-10, 
ул. Маяковского, 
L- 1,34 км</t>
  </si>
  <si>
    <t>Воздушная линия 0,4 кВ 
фидер 1 от ТП-Т5-10, 
ул. Муравьева, 
L- 1,64 км</t>
  </si>
  <si>
    <t>Воздушная линия 0,4 кВ 
фидер 1 от ТП-Т7-89, 
г. Темрюк, ул. Бувина, 
ул. Матвеева, ул. Советская, 
ул. Куйбышева, L - 1,1 км</t>
  </si>
  <si>
    <t>Воздушная линия 0,4 кВ 
фидер 8 от ТП-Т5-79, 
ул. Октябрьская, 
L- 0,658 км</t>
  </si>
  <si>
    <t>Воздушная линия 0,4 кВ 
фидер 9 от ТП-Т7-21, 
ул. Фабрициуса-
Матросова, L- 1,11 км</t>
  </si>
  <si>
    <t>Воздушная линия 0,4 кВ 
фидер 1 от ТП-Т8-91 
городок ПМК-6, 
L - 0,63 км</t>
  </si>
  <si>
    <t>Воздушная линия 0,4 кВ 
фидер 5 от ТП-Т12-92, 
ул. К.Маркса, L - 0,4 км</t>
  </si>
  <si>
    <t>Воздушная линия 0,4 кВ 
фидер 4 от ТП-Т7-38 
Д\сад-Ленина 48, 
L-0,308 км</t>
  </si>
  <si>
    <t>Воздушная линия 0,4 кВ 
фидер 7 от ТП-Т3-71, 
п.Замосты, ул. Мороза
L-  1,036 км</t>
  </si>
  <si>
    <t>Воздушная линия 0,4 кВ 
фидер 2 от ТП-Т7-7, 
ул. Бувина, L - 0,597 км</t>
  </si>
  <si>
    <t>Воздушная линия 0,4 кВ 
фидер 4 от ТП-Т7-4, 
ул.Садовая, 
L - 1,785 км</t>
  </si>
  <si>
    <t xml:space="preserve">Воздушная линия 0,4 кВ 
фидер 3 от ТП-Т7-4, 
ул Бувина (нечетная 
сторона), L- 0,84 км </t>
  </si>
  <si>
    <t>Воздушная линия 0,4 кВ 
фидер 4 от ТП-Т3-13 Р.Люксембург, 
L - 0,30 км</t>
  </si>
  <si>
    <t>Воздушная линия 0,4 кВ 
фидер 2 от ТП-Т3-13, 
Шопена, L - 0,64 км</t>
  </si>
  <si>
    <t xml:space="preserve">Воздушная линия 0,4 кВ 
фидер 4 от ТП-Т5-64 Красноармейская, 
L -0,32 км </t>
  </si>
  <si>
    <t>Воздушная линия 0,4 кВ 
фидер 3 от ТП-Т5-70 
Ст.Разина, L - 0,168 км</t>
  </si>
  <si>
    <t xml:space="preserve">Воздушная линия 0,4 кВ фидер12 от ТП-Т5-83
Щорса-П.Комунны,
L-1,45 км </t>
  </si>
  <si>
    <t>Воздушная линия 0,4 кВ 
фидер 3 от ТП-Т5-12, 
Герцена, L - 1,09 км</t>
  </si>
  <si>
    <t>Воздушная линия 0,4 кВ 
фидер 8 от ТП-Т5-1, 
Таманская, L - 0,7 км</t>
  </si>
  <si>
    <t>Воздушная линия 0,4 кВ 
фидер 4 от ТП-Т3-40, 
Муравьева, L - 0,69 км</t>
  </si>
  <si>
    <t>Воздушная линия 0,4 кВ 
фидер 4 от ТП-Т7-6, 
ул. Советская, L - 1,1 км</t>
  </si>
  <si>
    <t>Воздушная линия 0,4 кВ 
фидер 1 от ТП-Т5-15, 
ул. Пролетарская, 
L-1,56 км</t>
  </si>
  <si>
    <t>Воздушная линия 0,4 кВ 
фидер 3 от ТП-Т5-15 
ул. Ленина, L - 0,15 км</t>
  </si>
  <si>
    <t>Воздушная линия 0,4 кВ 
фидер 5 от ТП-Т5-16, 
ул. Первомайская, 
L-1,13 км</t>
  </si>
  <si>
    <t>Воздушная линия 0,4 кВ 
фидер 8 от ТП-Т3-57, 
ул Калинина (нечетная
сторона), L - 0,53км</t>
  </si>
  <si>
    <t>Воздушная линия 0,4 кВ 
фидер 7 от ТП-Т3-40, ул.Калинина-
Маяковского, 
L - 0,710 км</t>
  </si>
  <si>
    <t>Воздушная линия 0,4 кВ 
фидер 1 от ТП-Т7-8, 
ул. Советская, L - 0,8 км</t>
  </si>
  <si>
    <t>Воздушная линия 0,4 кВ 
фидер 1 от ТП-Т3-26, 
ул. Макарова-Марата, 
L - 0,6 км</t>
  </si>
  <si>
    <t>Воздушная линия 0,4 кВ 
фидер 3 от ТП-Т7-6,
 ул. Бувина, L - 0,956 км</t>
  </si>
  <si>
    <t xml:space="preserve">Воздушная линия 0,4 кВ
фидер 2 от ТП-Т10-99,
ул. К.Маркса, L - 0,8 км </t>
  </si>
  <si>
    <t>Воздушная линия 0,4 кВ 
фидер 1 от ТП-Т10-98, 
ул. К.Маркса, L - 0,08 км</t>
  </si>
  <si>
    <t>Воздушная линия 0,4 кВ 
фидер 1 от ТП-Т5-1, 
 ж\д Ленина 75-77, 
L - 0,29 км</t>
  </si>
  <si>
    <t>Воздушная линия 0,4 кВ
фидер 5 от ТП-Т5-9, 
ул. К.Маркса, 
L - 1,698 км</t>
  </si>
  <si>
    <t>Воздушная линия 0,4 кВ 
фидер 5 от ТП-Т7-38, 
ул. Ст.Разина, 
L - 0,784 км</t>
  </si>
  <si>
    <t>Воздушная линия 0,4 кВ 
фидер 2 от ТП-Т7-84, 
ул. Октябрьская, 
L-0,882 км</t>
  </si>
  <si>
    <t>Воздушная линия 0,4 кВ
фидер 4 от ТП-Т5-67,
ул. Шевченко-
П.Комунны, 
L - 2,26 км</t>
  </si>
  <si>
    <t>Воздушная линия 0,4 кВ
фидер 3 от ТП-Т7-17 
Проезд,  52 - 
ул. Гоголя 32, L - 0,74 км</t>
  </si>
  <si>
    <t>Воздушная линия 0,4 кВ
фидер 8 от ТП-Т7-21, 
ул. Полевая - 
Комарова, L - 0,885 км</t>
  </si>
  <si>
    <t>Воздушная линия 0,4 кВ
фидер1 от ТП-Т10-94,
ул. Полетаева, 
L - 0,615 км</t>
  </si>
  <si>
    <t>Воздушная линия-35 кВ 
р\к Рассвет (13 метал.и 
27 ж\б опор L-6,3 км 
провод АС-150 и АС-95)</t>
  </si>
  <si>
    <t xml:space="preserve">Воздушная линия-10 кВ 
РЗ-1 провод АС-50 
от ПС 35/10 "РЗ", 
L-0,45 км </t>
  </si>
  <si>
    <t xml:space="preserve">Воздушная линия 
ВЛ-10 кВ КТП 
Т-12-93П, L-0,08 км </t>
  </si>
  <si>
    <t>Воздушная линия 0,4 кВ
фидер 6 от ТП-Т5-28, 
г. Темрюк, ул. Розы 
Люксембург, L - 0,5 км</t>
  </si>
  <si>
    <t>Воздушная линия-10 кВ 
КТП-Т12-862 
пер.Цветочный-1, 
L-0,94 км</t>
  </si>
  <si>
    <t>Воздушная линия-10 кВ 
отп.от оп.55а до ТП-Т8-
939П и ГКТП-Т8-97, 
L-0,4 6км отп.от оп.50 
до КТП-Т8-938, L-0,0 3км</t>
  </si>
  <si>
    <t>Воздушная линия 0,4 кВ 
от ТП-Т8-939 Ф-1 к ж/д 
№ 1-№6 Анджиевского,  
L-1,25 км.</t>
  </si>
  <si>
    <t xml:space="preserve">Воздушная линия-10 кВ 
отпайка от Ф Т-10 к 
КТП-Т10-786П 
ул.27 Сентября опоры 
ж\б провод АС-50, 
L - 0,12 км </t>
  </si>
  <si>
    <t>Воздушная линия-10 кВ
отпайка от Ф Т-12 
к КТП-Т12-876П 
ул.Черноморская опоры 
ж\б провод АС-50,  
L - 0,1 км</t>
  </si>
  <si>
    <t xml:space="preserve">Воздушная линия-0,4 кВ 
Ф-1 от КТП-Т10-786 
ул. 27 Сентября -
ул. Краснодарская, 
L - 0,4 км  </t>
  </si>
  <si>
    <t xml:space="preserve">Воздушная линия-0,4 кВ 
Ф-2 от КТП-Т10-786 
ул.27 Сентября-
ул. Краснодарская, 
L - 0,52 км </t>
  </si>
  <si>
    <t>Воздушная линия-0,4 кВ 
Ф-1 от КТП-Т12-876 
ул.27 Сентября-
ул. Краснодарская 
ж\б опоры провод АС50, 
АС25, L - 1,4 км</t>
  </si>
  <si>
    <t>Воздушная линия-0,4 кВ 
Ф-2 от КТП-Т12-876П 
ул. Радужная, Проезд 4,
пер Песчаный  ж\б опоры 
провод А35,25,16,  
L - 0,582 км</t>
  </si>
  <si>
    <t>Воздушная линия-0,4 кВ 
Ф-2 от ТП-Т12-876, 
ул. Черноморская - 
ул. Радужная - Проезд, 1
(ВПУ-38 ед.), L-2,108 км</t>
  </si>
  <si>
    <t xml:space="preserve">Воздушная линия-35 кВ 
на территории рыбхоза 
оп.88 Труженик моря
№ 1 и № 2, L - 2,1км </t>
  </si>
  <si>
    <t>Воздушная линия 0,4 кВ 
фидер 4 от ТП-Т8-939, 
г. Темрюк,  
ул. Анджиевского, 
к ж/домам № 17- 19, 
L - 0,65км</t>
  </si>
  <si>
    <t>Воздушная линия 0,4кВ 
фидер 6 от ТП-К32-73п.
ул.Толстого, L - 0,75 км</t>
  </si>
  <si>
    <t>Воздушная линия 
ВЛИ-0,4 кВ Ф-1, 
ул. Левобережная, 
L - 0,50 км</t>
  </si>
  <si>
    <t>Участок воздушной 
линии ВЛ-10 кВ фидера 
Т-7 от оп.№184/6
ВЛ-10 фидера Т-7 
до КТП-Т7-65, 
L - 0,7755 км</t>
  </si>
  <si>
    <t>Воздушная линия 
электропередач ВЛ-0,4 кВ
 фидер 1 ТП-Т3-48,
г.Темрюк, ул. Даргомыжского, ул.Марата, ул.Труда, 
L - 0,74 км</t>
  </si>
  <si>
    <t>Воздушная линия 
электропередач ВЛ-0,4 кВ 
фидер 2 ТП-Т3-48, 
г. Темрюк, ул. Анапская, 
L - 0,525 км</t>
  </si>
  <si>
    <t xml:space="preserve">Воздушная линия 
электропередач ВЛ-0,4 кВ
 фидер 3 ТП-Т3-48,
г.Темрюк, ул. Даргомыж-
ского, ул. Калинина, 
ул. Дарвина, L-0,445 км  </t>
  </si>
  <si>
    <t>Воздушную линию электропередач ВЛ-0,4кВ 
фидер 2 ТП-Т7-50, 
г.Темрюк, ул.Матвеева, 
ул. Мира, L - 0,6 км</t>
  </si>
  <si>
    <t xml:space="preserve">Воздушную линию электропередач ВЛ-0,4 кВ 
фидер 3 ТП-Т7-50, 
г.Темрюк,  ул. Матвеева, 
ул. Энгельса, 
ул. Куйбышева, 
L - 0,4 км, </t>
  </si>
  <si>
    <t>Воздушную линию электропередач ВЛ-0,4 кВ 
фидер 5 ТП-Т7-50, 
г.Темрюк,  ул. Матвеева, ул.Мира, Проезд, 148, 
L - 0,71 км</t>
  </si>
  <si>
    <t>Участок воздушной 
линии ВЛ-10 кВ фидер Т-3 
от опоры 51до КТП-Т3-48, г.Темрюк, ул. Калинина, 
ул. Даргомыжского, 
L - 0,3 км</t>
  </si>
  <si>
    <t>Воздушная линия 0,4 кВ 
Ф-14 от ТП-Т5-64,  
ж.д. ул.Таманская, 16,
СИП, L - 0,10 км</t>
  </si>
  <si>
    <t>Воздушная линия 0,4 кВ 
Ф-4 от ТП-Т5-14, ул.Таманская,СИП, 
L - 0,28 км</t>
  </si>
  <si>
    <t>Воздушная линия 0,4 кВ 
фидер 1 от ТП-Т3-40, 
ул. Калинина 
(нечетная сторона), 
L - 0,41 км</t>
  </si>
  <si>
    <t>Воздушная линия 0,4 кВ 
фидер 1 от ТП-Т3-43сн, 
ул. Красных Партизан-Республиканская, 
L - 1,45 км</t>
  </si>
  <si>
    <t>Воздушная линия 0,4 кВ 
фидер 1 от ТП-Т3-85, 
г. Темрюк, ул. Калинина, 
L - 0,24 км</t>
  </si>
  <si>
    <t>Воздушная линия 0,4 кВ 
фидер 1 от ТП-Т5-35, ул.Октябрьская 
(судебные приставы), 
L - 0,08 км</t>
  </si>
  <si>
    <t>Воздушная линия 0,4 кВ 
фидер 1 от ТП-Т5-70, 
ул.Ленина (площадь), 
L - 0,20 км</t>
  </si>
  <si>
    <t>Воздушная линия 0,4 кВ 
фидер 1 от ТП-Т7-20 ул.Фабрициуса 
(нечетная сторона), 
L - 0,66 км</t>
  </si>
  <si>
    <t>Воздушная линия 0,4 кВ 
фидер 1 от ТП-Т7-3 
ул.Бувина, L -1,93км</t>
  </si>
  <si>
    <t>Воздушная линия 0,4 кВ 
фидер 1 от ТП-Т7-4 
ул. Советская, L-1,88км</t>
  </si>
  <si>
    <t>Воздушная линия 0,4 кВ 
фидер 1 от ТП-Т7-5 ул.Чернышевского, 
L-1,97км</t>
  </si>
  <si>
    <t>Воздушная линия 0,4 кВ 
фидер 10 от ТП-Т5-33 у
л.Таманская, L-0,47 км</t>
  </si>
  <si>
    <t>Воздушная линия 0,4 кВ 
фидер 10 от ТП-Т5-70, 
Площадь Труда (сцена),
 L - 0,2 км</t>
  </si>
  <si>
    <t xml:space="preserve">Воздушная линия 0,4 кВ 
фидер 11 от ТП-Т5-33, 
ул.Ленина (рынок),  
L -0,23 км                                                              </t>
  </si>
  <si>
    <t>Воздушная линия 0,4 кВ 
фидер 11 от ТП-Т5-64, ул.Урицкого
(соц.защита), L - 0,20 км</t>
  </si>
  <si>
    <t>Воздушная линия 0,4 кВ 
фидер 12 от ТП-Т5-33, пл.Терлецкого (магазин "Магнит"), L - 0,10 км</t>
  </si>
  <si>
    <t>Воздушная линия 0,4 кВ 
фидер 12 от ТП-Т5-70, 
ул.Ленина (р-он магазина "Универмаг"), L-0,05 км</t>
  </si>
  <si>
    <t xml:space="preserve">Воздушная линия 0,4 кВ 
фидер 12 от ТП-Т8-91, 
(гаражный кооператив, 
р-он МОЖКХ), L-0,40 км </t>
  </si>
  <si>
    <t>Воздушная линия 0,4 кВ 
фидер 13 от ТП-Т5-83, 
ул.Гоголя-Р.Люксембург,
L - 1,16 км</t>
  </si>
  <si>
    <t>Воздушная линия 0,4 кВ 
фидер 6 от ТП-Т5-15К, Гостиница, L - 0,205 км</t>
  </si>
  <si>
    <t>Воздушная линия 0,4 кВ 
фидер 2 от ТП-Т7-20, ул.Фабрициуса 
(четная сторона), 
L - 0,69 км</t>
  </si>
  <si>
    <t>Воздушная линия 0,4 кВ 
фидер 2 от ТП-Т7-4, 
ул.Бувина (четная 
сторона), L - 0,94км</t>
  </si>
  <si>
    <t>Воздушная линия 0,4 кВ 
фидер 2 от ТП-Т8-91, ул.Строителей 
(жилой городок 2), 
L - 0,29 км</t>
  </si>
  <si>
    <t>Воздушная линия 0,4 кВ
фидер 2 от ТП-Т8-97, 
ул.Юбилейная-
Анджиевского, L-0,97 км</t>
  </si>
  <si>
    <t>Воздушная линия 0,4 кВ 
фидер 3 от ТП-Т10-786, 
г. Темрюк, 
ул. Краснодарская 
(ВПУ - 44 ед.), L-0,80 км</t>
  </si>
  <si>
    <t>Воздушная линия 0,4 кВ 
фидер 3 от ТП-Т10-92,
ул.Макарова (скорая 
помощь), L - 0,51 км</t>
  </si>
  <si>
    <t>Воздушная линия 0,4 кВ 
фидер 3 от ТП-Т3-13, ул.Хвалюна, L - 0,43 км</t>
  </si>
  <si>
    <t>Воздушная линия 0,4 кВ 
фидер 1 от ТП-Т3-2, ул.Р.Люксембург, L-0,12км</t>
  </si>
  <si>
    <t>Воздушная линия 0,4 кВ 
фидер 3 от ТП-Т3-43сн, 
ул.Мороза ( АЗС), 
L - 0,20 км</t>
  </si>
  <si>
    <t>Воздушная линия 0,4 кВ 
фидер 2 от ТП-Т3-61, 
ул.Хвалюна, 
Пролетерская, 
L - 0,110 км</t>
  </si>
  <si>
    <t>Воздушная линия 0,4 кВ 
фидер 3 от ТП-Т5-19, ул.Р.Люксембург, 
L-0,15 км</t>
  </si>
  <si>
    <t>Воздушная линия 0,4 кВ 
фидер 3 от ТП-Т5-67, ул.Таманская, L-0,14 км</t>
  </si>
  <si>
    <t>Воздушная линия 0,4 кВ 
фидер 3 от ТП-Т7-21, ул.Кубанская 
(строй-площадка), 
L - 0,44 км</t>
  </si>
  <si>
    <t>Воздушная линия 0,4 кВ 
фидер 3 от ТП-Т7-38, 
ул.Ленина (Крайин-
вестбанк), L - 0,12 км</t>
  </si>
  <si>
    <t>Воздушная линия 0,4 кВ 
фидер 3 от ТП-Т7-51, 
ж.д. Ленина, 64, 
(аптека), L - 0,03 км</t>
  </si>
  <si>
    <t>Воздушная линия 0,4 кВ 
фидер 4 от ТП-Т10-92, ул.К.Маркса (котельная)
СИП 3*35+54,6, L-0,10км</t>
  </si>
  <si>
    <t>Воздушная линия 0,4 кВ 
фидер 4 от ТП-Т3-85, ул.Калинина (АЗС), 
L - 0,30 км</t>
  </si>
  <si>
    <t>Воздушная линия 0,4 кВ 
фидер 4 от ТП-Т3-85, ул.Калинина (СТО), 
L - 0,47 км</t>
  </si>
  <si>
    <t>Воздушная линия 0,4 кВ 
фидер 4 от ТП-Т5-27, 
ул. Володарского 
(школа-котельная), 
L - 0,25 км</t>
  </si>
  <si>
    <t>Воздушная линия 0,4 кВ 
фидер 4 от ТП-Т5-34, 
ул.Ленина (котельная),
L - 0,15 км</t>
  </si>
  <si>
    <t>Воздушная линия 0,4 кВ 
фидер 4 от ТП-Т5-70, 
пер.Кирова (магазин "Универмаг"), L - 0,06 км</t>
  </si>
  <si>
    <t>Воздушная линия 0,4 кВ 
фидер 4 от ТП-Т5-87, 
ул.К. Маркса, L-1,25 км</t>
  </si>
  <si>
    <t>Воздушная линия 0,4 кВ 
фидер 4 от ТП-Т7-21, ул.Кубанская, L-0,55 км</t>
  </si>
  <si>
    <t>Воздушная линия 0,4 кВ 
фидер 4 от ТП-Т7-36, 
ул. Шевченко, 27- 
ул. Гоголя, 30, 
L - 0,19 км</t>
  </si>
  <si>
    <t>Воздушная линия 0,4 кВ 
фидер 4 от ТП-Т7-89, 
ул.Бувина (насосная 
станция), L - 0,10 км</t>
  </si>
  <si>
    <t>Воздушная линия 0,4 кВ 
фидер 5 ДЭС от ТП-Т7-25,  
ул.Советская (больница), 
L - 0,20 км</t>
  </si>
  <si>
    <t>Воздушная линия 0,4 кВ 
фидер 1 от ТП-Т3-61,
ул. Р.Люксембург
 (рынок), L - 0,10 км</t>
  </si>
  <si>
    <t>Воздушная линия 0,4 кВ 
фидер 5 от ТП-Т3-85, 
ул.Калинина, 112-б,
L - 0,10 км</t>
  </si>
  <si>
    <t>Воздушная линия 0,4 кВ 
фидер 5 от ТП-Т5-67,
ул. Щорса-Чернышев-
ского, L -0,65 км</t>
  </si>
  <si>
    <t>Воздушная линия 0,4 кВ 
фидер 5 от ТП-Т7-84 
выход к ТП-Т7-51, 
ул.Октябрьская - 
ул.Ленина, L - 0,20 км</t>
  </si>
  <si>
    <t>Воздушная линия 0,4 кВ 
фидер 6 от ТП-Т10-92, 
ул.К.Марска
 (магазин), L - 0,17 км</t>
  </si>
  <si>
    <t>Воздушная линия 0,4 кВ 
фидер 3 от ТП-Т3-2, ул.Р.Люксембург-Горького 
(СТО ГИБДД Торговый комплекс), L - 0,47км</t>
  </si>
  <si>
    <t>Воздушная линия 0,4 кВ 
фидер 6 от ТП-Т3-26, 
ул.Макарова (школа-
интернат), L - 0,40 км</t>
  </si>
  <si>
    <t>Воздушная линия 0,4 кВ 
фидер 6 от ТП-Т5-10, ул.Маяковского 
(хлебозавод), L - 0,20 км</t>
  </si>
  <si>
    <t>Воздушная линия 0,4 кВ 
фидер 6 от ТП-Т5-33, ул.Декабристов 
(котельная), 
L - 0,12 км</t>
  </si>
  <si>
    <t>Воздушная линия 0,4 кВ 
фидер 6 от ТП-Т5-55, ул.Р.Люксембург, 
кафе "Лакомка", 
L-0,17 км</t>
  </si>
  <si>
    <t>Воздушная линия 0,4 кВ
 фидер 6 от ТП-Т5-87  
ул.Мира, L - 1,19 км</t>
  </si>
  <si>
    <t>Воздушная линия 0,4 кВ 
фидер 6 от ТП-Т7-21, 
ул.Кубанская "Семушка", 
L - 0,35 км</t>
  </si>
  <si>
    <t>Воздушная линия 0,4 кВ 
фидер 7 от ТП-Т5-1, 
ул.Таманская 
(Поликлиника), L-0,12км</t>
  </si>
  <si>
    <t>Воздушная линия 0,4 кВ 
фидер 7 от ТП-Т5-10, ул.Маяковского 
(пекарня), L - 0,80 км</t>
  </si>
  <si>
    <t>Воздушная линия 0,4 кВ 
фидер 7 от ТП-Т5-33, ул.Декабристов (школа), 
L - 0,12 км</t>
  </si>
  <si>
    <t>Воздушная линия 0,4 кВ 
фидер 7 от ТП-Т5-55, 
ул. Ленина, L - 0,03 км</t>
  </si>
  <si>
    <t>Воздушная линия 0,4 кВ 
фидер 7 от ТП-Т7-21, 
ул.Кубанская (контора), 
L - 0,52 км</t>
  </si>
  <si>
    <t>Воздушная линия 0,4 кВ 
фидер 8 от ТП-Т5-19, 
ул. Красноармейская
(аптека), L - 0,725 км</t>
  </si>
  <si>
    <t>Воздушная линия 0,4 кВ 
фидер 8 от ТП-Т5-27, 
ул.Ленина (Центр 
"Парус"), L - 0,10 км</t>
  </si>
  <si>
    <t>Воздушная линия 0,4 кВ 
фидер 8 от ТП-Т7-25, ул.Октябрьская 
(больница), L - 0,35 км</t>
  </si>
  <si>
    <t>Воздушная линия 0,4 кВ 
фидер 8 от ТП-Т7-88, 
ул.Советская, L-0,22 км</t>
  </si>
  <si>
    <t>Воздушная линия0,4 кВ 
фидер 9 от ТП-Т5-27, 
ул. Володарского 
(Пенсионный фонд), 
L-0,15 км</t>
  </si>
  <si>
    <t>Воздушная линия 0,4 кВ 
фидер 9 от ТП-Т5-70, 
ул.Ленина (Югбанк), 
L - 0,10 км</t>
  </si>
  <si>
    <t>Воздушная линия 0,4 кВ 
Ф-7 от ТП-Т7-82,
ул.Октябрьская, 
магазин-кафе, L - 0,3км</t>
  </si>
  <si>
    <t>Воздушная линия 0,4кВ 
Ф-7 от ТП-Т55-30, ул. 
Декабристов, L - 0,50 км</t>
  </si>
  <si>
    <t>Воздушная линия 0,4кВ 
Ф 6 от ТП-Т5-29, 
г. Темрюк, ул. Шопена, 
ул. Ст. Разина, L-0,47 км</t>
  </si>
  <si>
    <t>Воздушная линия 0,4 кВ 
Ф-9   ТП-Т7-47, 
ул. Володарского 
СИП3*95+54,6, L-0,035 км</t>
  </si>
  <si>
    <t>Кабельная линия 0,4 кВ   
Ф 1 ТП-Т7-17,
г.Темрюк, 
ул. Октябрьская,133, 
L - 0,05  км</t>
  </si>
  <si>
    <t>Воздушная линия 
электропередач 
ВЛИ-0,4 кВ Ф 10 
ТП-Т7-17, г.Темрюк, ул.Октябрьская, 135, 
ул.Ленина, 100, L-0,241 км</t>
  </si>
  <si>
    <t>Воздушная линия 
электропередач 
ВЛИ-0,4 кВ Ф 9 ТП-Т7-17, 
г.Темрюк, ул. Ленина,96,  ул.Ленина, 98, L-0,257 км</t>
  </si>
  <si>
    <t>Участок воздушной линии электропередач ВЛИ-10 кВ 
Ф Т-7 от опоры 80/4 
до ТП-Т5-25, г.Темрюк, ул.Советская, 
ул. Чернышевского, 
L-0,072 км</t>
  </si>
  <si>
    <t>Воздушная линия 0,4 кВ 
Ф 2 от ТП-Т7-65, 
г.Темрюк, 
ул. Левобережная, 
ул. Фабрициуса,  
L - 0,766 км</t>
  </si>
  <si>
    <t>Воздушная линия-0,4 кВ 
по ул.Сормовской,40 в 
г.Темрюке, L - 0,264 км</t>
  </si>
  <si>
    <t>Участок воздушной линии 
ВЛ-10 кВ от Ф Т-7 от 
опоры 61 до КТПН-Т7-77, ул.Советская/
ул.Ломоносова 
в г.Темрюке, L-0,165 км</t>
  </si>
  <si>
    <t>Воздушная линия
 ВЛ-0,4 кВ от Ф 1 
ТП-Т7-77, г.Темрюк,  
ул.Ломоносова /
ул.Бувина, L-0,96 км</t>
  </si>
  <si>
    <t>Воздушная линия 0,4 кВ 
от Ф 2 ТП-Т7-77, 
г.Темрюк,  
ул.Советская /
ул. Островского, 
L - 0,69км</t>
  </si>
  <si>
    <t>Воздушная линия 0,4 кВ 
от Ф 3 ТП-Т7-77, 
г.Темрюк,  
ул.Советская /
ул.Бувина, L-0,80 км</t>
  </si>
  <si>
    <t>Воздушная линия 10 кВ 
от Ф Т-10 от опоры 3/3 
до КТПН-Т10-104, 
г.Темрюк, ул. Радужная / 
Проезд4, L - 0,391 км</t>
  </si>
  <si>
    <t>Воздушная линия 
электропередач 0,4 кВ 
фидер 1 от ТП-Т10-104, 
г.Темрюк, ул. Черно-
морской, L - 0,53 км</t>
  </si>
  <si>
    <t>Воздушная линия 
электропередач 0,4 кВ 
фидер 2 от ТП-Т10-104,
г.Темрюк, ул. Радужная, 
L - 0,573 км</t>
  </si>
  <si>
    <t>Воздушная линия 
электропередач 0,4 кВ 
фидер 3 от ТП-Т10-104,
г.Темрюк, ул.Славянская, 
L - 0,64 км</t>
  </si>
  <si>
    <t>Участок воздушной линии электропередач 10 кВ 
Ф Т-3 от опоры 79/42 
до ТП-Т5-19, г.Темрюк, ул.Красноармейская, 
L - 0,388 км</t>
  </si>
  <si>
    <t>Воздушная линия-0,4 кВ 
по ул.Сормовской,8, 
в г.Темрюке, L-0,100 км</t>
  </si>
  <si>
    <t>Воздушная линия 
электропередач 0,4 кВ 
фидер 3 от ТП-Т10-786,
г.Темрюк, ул. 27 Сентября, 
L - 0,45 км</t>
  </si>
  <si>
    <t>Воздушная линия04 кВ
от ТП-Т8-781, 
г.Темрюк, ул.Восточная, 
L - 0,353 км</t>
  </si>
  <si>
    <t>Воздушная линия 04 кВ 
от ТП-Т8-781 
г.Темрюк, ул.Северная, 
L  - 0,180 км</t>
  </si>
  <si>
    <t xml:space="preserve">Воздушная линия 04 кВ 
от ТП-Т8-781 
г. емрюк, ул.Садовая, 
L  - 0,490 км </t>
  </si>
  <si>
    <t>Воздушная линия 04 кВ 
от ТП-Т8-781 
г.Темрюк,ул.Виноградная, 
L  - 0,490 км</t>
  </si>
  <si>
    <t>Воздушная линия 04 кВ 
от ТП-Т8-781 
г. Темрюк, ул.Дачная,  
L  - 0,540 км</t>
  </si>
  <si>
    <t>Воздушная линия 04 кВ 
от ТП-Т8-781 
г. Темрюк, ул. Зеленая, 
L  - 0,540 км</t>
  </si>
  <si>
    <t>Воздушная линия 04 кВ 
от ТП-Т8-781 
г.Темрюк, 
ул.Строительная, 
L  - 0,420 км</t>
  </si>
  <si>
    <t>Воздушная линия 04 кВ 
от ТП-Т8-781 
г. Темрюк, ул.Урожайная, 
L  - 0,300 км</t>
  </si>
  <si>
    <t>Воздушная линия 04 кВ 
от ТП-Т8-781 
г.Темрюк, ул.Солнечная, 
L  - 0,370 км</t>
  </si>
  <si>
    <t>Воздушная линия 04 кВ
от ТП-Т8-781 
г.Темрюк, 
ул.Клубничная, 
L - 0,390 км</t>
  </si>
  <si>
    <t>Воздушная линия 04 кВ 
от ТП-Т8-781 
г. Темрюк,ул. Южная, 
L  - 0,470 км</t>
  </si>
  <si>
    <t>Воздушная линия 04 кВ 
от ТП-Т8-781 
г. Темрюк, 
ул. Центральная, 
L - 1,017 км</t>
  </si>
  <si>
    <t>Воздушная линия 0,4 кВ 
Ф-1 от ТП-Т3-53 
до оп.№2, ул. Береговая,  
L-0,025км</t>
  </si>
  <si>
    <t>Воздушная линия 0,4 кВ
 выход Ф-3 от ТП-Т5-83,
ул.Таманская, L-0,02 км</t>
  </si>
  <si>
    <t xml:space="preserve">Воздушная линия 0,4 кВ
выход Ф-8 от ТП-Т3-85,
ул.Коллонтай, L-0,02 км </t>
  </si>
  <si>
    <t>Воздушная линия 0,4 кВ
Ф-3 от ТП-Т5-1, 
ул. Ленина,79, L - 0,015 км</t>
  </si>
  <si>
    <t>Воздушная линия 0,4 кВ 
Ф-3 от ТП-Т7-47 до ж/д ул.Набережная,1, L-0,1км</t>
  </si>
  <si>
    <t>Воздушная линия 0,4 кВ 
Ф-2 от ТП-Т7-47 до ж/д 
ул. Набережная, 2, и
ул. Набережная, 3,  
L - 0,1 км</t>
  </si>
  <si>
    <t>Воздушная линия 0,4 кВ 
Ф-10 от ТП-Т7-47, 
ул. Набережная, 4 
(подъезд 2), L - 0,040 км</t>
  </si>
  <si>
    <t>Воздушная линия 0,4 кВ 
Ф-14 от ТП-Т7-47 до 
ж/д ул. Набережная, 4 
(подъезд 5), L - 0,070  км</t>
  </si>
  <si>
    <t>Воздушная линия 0,4 кВ 
Ф-12 от ТП-Т7-47, 
ул. Набережная 
(котельная), L - 0,090 км</t>
  </si>
  <si>
    <t>Воздушная линия 0,4 кВ 
Ф-22 от ТП-Т5-1, 
ул. Таманская, 58, 
L - 0,120 км</t>
  </si>
  <si>
    <t>Воздушная линия 0,4 кВ 
от ТП-Т3-40 выход Ф-14,
ул. Муравьева, L-0,04 км</t>
  </si>
  <si>
    <t>Воздушная линия 0,4 кВ 
Ф-3  ТП-Т10-94, 
ул. Полетаева, 
L - 0,010 км</t>
  </si>
  <si>
    <t>Воздушная линия 0,4 кВ 
Ф-5 от ТП-Т5-15К, 
ул.Свердлова, L-0,46  км</t>
  </si>
  <si>
    <t xml:space="preserve">Воздушная линия 0,4 кВ 
Ф-7 от ТП-Т5-15К, ул. К.Либкнехта, L - 0,20 км </t>
  </si>
  <si>
    <t>Воздушная линия 10 кВ 
ввод в ТП-Т3-49, 
ул. Марата, L - 0,05 км</t>
  </si>
  <si>
    <t>Воздушная линия 10 кВ 
от ТП-Т5-70 до ТП-Т5-14, 
ул. Ленина-Школа 
Искусств, L - 0,1 км</t>
  </si>
  <si>
    <t>Воздушная линия 0,4 кВ 
фидер 3 от ТП-Т7-25, 
г. Темрюк, ул. Советская
 (котельная), L - 0,070 км</t>
  </si>
  <si>
    <t xml:space="preserve">Воздушная линия 0,4 кВ
 фидер 7 ТП-Т3-57 к Дому-Интернату, L - 0,04 км </t>
  </si>
  <si>
    <t xml:space="preserve">Воздушная линия 0,4 кВ 
Ф-14 ТП-Т8-91 
ул. Строителей 
(котельная), L-0,07 км </t>
  </si>
  <si>
    <t>Воздушная линия 0,4 кВ   
Ф-2  ТП-Т7-38, ул.Ст.
Разина территория
д/сада), L - 0,050  км</t>
  </si>
  <si>
    <t xml:space="preserve">Воздушная линия 10 кВ 
выход с  РП-1 
"Хлебозавод " L-0,08 км </t>
  </si>
  <si>
    <t xml:space="preserve">Воздушная линия 10 кВ 
ввод в ТП-Т5-83 от оп.98, 
ул. Горького, L-0,08 км </t>
  </si>
  <si>
    <t>Воздушная линия 0,4 кВ 
ТП-Т5-83 Ф-6 к ж\дому 
ул.Ленина, 73, L - 0,23 км</t>
  </si>
  <si>
    <t>Воздушная  линия ВЛЗ 10  
кВ от  опоры № 221 ВЛ 10 
Ф Т 7 до КТПН 10/0,4/160,
 г. Темрюк, ул. Западная, 
L - 0,35 км</t>
  </si>
  <si>
    <t>Воздушная  линия 0,4 кВ 
Ф-5 от ТП-Т-10-99,  
г. Темрюк, ул. К.Маркса 
(от ул. К. Маркса, 202 
до ул. К. Маркса, 202/2), 
L - 0,120 км</t>
  </si>
  <si>
    <t>Воздушная линия 0,4 кВ
ф 3 по ул. Космонав-
тов от КТТП 250 кВА 
10/0,4 кВ по ул. Бувина,
 L - 0,681 км</t>
  </si>
  <si>
    <t>Воздушная линия 10 кВ 
от фидер Т7 по ул.Бувина 
к КПТН (г. Темрюк, 
ул. Бувина), L-0,060 км</t>
  </si>
  <si>
    <t>Воздушная линия 0,4 кВ 
фидер 4 от ТП-Т7-7, 
Победы,  L - 0,620 км</t>
  </si>
  <si>
    <t>Воздушная линия 0,4 кВ 
фидер 6 от ТП-Т7-7, 
ул. Коммунаров, 
ул. Пионерская, 
L - 0,850 км</t>
  </si>
  <si>
    <t>Воздушная линия 0,4 кВ 
фидер 7 от ТП-Т7-7, 
ул. Бувина, L-0,46 км</t>
  </si>
  <si>
    <t xml:space="preserve">Воздушная линия 0,4 кВ 
фидер 3 от ТП-Т3-107, 
г. Темрюк, ул. Проле-
тарская (до ул. Пушкина), 
L - 0,820 км </t>
  </si>
  <si>
    <t>Воздушная линия 0,4 кВ 
фидер 4 от ТП-Т3-107, 
г. Темрюк, 
ул. Пролетарская 
(до ул. Кирова), 
L - 0,510 км</t>
  </si>
  <si>
    <t>Воздушная линия 0,4 кВ 
фидер 2 от ТП-Т7-25, 
г. Темрюк, ул. Советская,
L - 0,535 км</t>
  </si>
  <si>
    <t>Воздушная линия 0,4 кВ 
фидер 4 от ТП-Т7-5, 
г. Темрюк, ул. Фрунзе,
L - 0,770 км</t>
  </si>
  <si>
    <t>Воздушная линия 0,4 кВ 
фидер 5 от ТП-Т5-28, 
г.Темрюк, ул.Р.Люксем-
бург, L - 0,063 км</t>
  </si>
  <si>
    <t>Воздушная линия 0,4 кВ 
фидер 8 от ТП-Т5-28, 
г. Темрюк, ул. Шопена,
L - 0,360 км</t>
  </si>
  <si>
    <t>Воздушная линия 0,4 кВ 
фидер 1 от ТП-Т7-36, 
г. Темрюк, ул. Советская,
L - 0,250 км</t>
  </si>
  <si>
    <t>Воздушная линия 0,4 кВ 
фидер 3 от ТП-Т7-89, 
г. Темрюк, ул. Бувина,
L - 0,50 км</t>
  </si>
  <si>
    <t>Воздушная линия 0,4 кВ 
фидер 5 от ТП-Т10-39, 
г. Темрюк, ул. Калинина
(нечетная сторона), 
L - 0,975 км</t>
  </si>
  <si>
    <t>Воздушная линия 0,4 кВ 
фидер 4 от ТП-Т10-39, 
г.Темрюк, ул.Ветеранов,
L - 1,465 км</t>
  </si>
  <si>
    <t xml:space="preserve">Воздушная линия 0,4 кВ 
фидер 7 от ТП-Т3-85, 
г. Темрюк, ул. Мойка,
ул. Калинина, L - 0,790 км </t>
  </si>
  <si>
    <t>Воздушная линия 0,4 кВ 
фидер 1 от ТП-Т3-122, г. Темрюк, ул. Калинина,
ул. Мойка, ул. Ветеранов, 
L - 1,890 км</t>
  </si>
  <si>
    <t>Воздушная линия 0,4 кВ 
фидер 4 от ТП-Т3-26, 
г. Темрюк, ул. Марата,
L - 0,46 км</t>
  </si>
  <si>
    <t>Воздушная линия 10 кВ 
Ф Т-1, г. Темрюк, 
ул. Карла Маркса / 
ул. Куйбышева, L-0,05 км</t>
  </si>
  <si>
    <t>Воздушная линия 0,4 кВ
 Ф Т-10 от ТП-Т10-91, 
г. Темрюк, ул. Гагарина, 
L - 1,57 км</t>
  </si>
  <si>
    <t>Воздушная линия 10 кВ, г. Темрюк, ул. Коллонтай, 3/1, L - 0,01 км 
(СИП 3 1х50; 1 опора СВ 110-3 железобетонная)</t>
  </si>
  <si>
    <t>Воздушная линия 0,4 кВ, г. Темрюк, ул. Коллонтай, 3/1, L - 0,08 км 
(СИП 4 2х25; 2 опоры СВ 95-3 железобетонные</t>
  </si>
  <si>
    <t>Кабельные линии</t>
  </si>
  <si>
    <t>Кабельная линия 
0,4 кВ ТП-Т5-70,  
МПГЭС- ул.Ст. Разина 
44 ,46, L - 0,055  км</t>
  </si>
  <si>
    <t>Кабельная линия 0,4 кВ 
Ф-10 ТП-Т5-64, 
ул.Ленина, 63.
(котельная) резерв, 
L - 0,100  км</t>
  </si>
  <si>
    <t>Кабельная линия 0,4 кВ 
Ф-12 ТП-Т5-64,  
ул.Ленина, 63 
(котельная), L-0,100 км</t>
  </si>
  <si>
    <t>Кабельная линия 0,4 кВ 
Ф-16 ТП-Т5-64, 
ул.Ленина, 63 (КБО), 
L - 0,060  км</t>
  </si>
  <si>
    <t>Кабельная линия 0,4 кВ   
Ф-2  ТП-Т3-40, 
ул.Муравьева
(котельная КУБР), 
L - 0,180  км</t>
  </si>
  <si>
    <t>Кабельная линия 
0,4 кВ Ф-3 ТП-Т5-55, 
ул.Ленина (Дом 
пионеров), L-0,150 км</t>
  </si>
  <si>
    <t>Кабельная линия 0,4 кВ  
Ф-3  ТП-Т5-70,
ул.Ст.Разина, 
L - 0,070  км</t>
  </si>
  <si>
    <t>Кабельная линия 0,4 кВ   
Ф-3 оп 4 ТП-Т7-36 ввод 
в ж.д. ул.Гоголя,32,
L - 0,020  км</t>
  </si>
  <si>
    <t>Кабельная линия 0,4 кВ   
Ф-3 ТИ-Т5-19, 
ул.Р.Люксембург 
(сапожная), L-0,090 км</t>
  </si>
  <si>
    <t>Кабельная линия 0,4 кВ   
Ф-5 ТП-Т5-34, 
ул.Ленина,67 (магазин), 
L - 0,060  км</t>
  </si>
  <si>
    <t>Кабельная линия 0,4 кВ   
Ф-5 ТП-Т5-34, 
ул.Ленина,67 (магазин),
L - 0,035  км</t>
  </si>
  <si>
    <t>Кабельная линия 0,4 кВ   
Ф-7  ТП-Т7-17, 
ул.Октябрьская 
(котельная), L-0,2 км</t>
  </si>
  <si>
    <t>Кабельная линия 0,4 кВ   
Ф-7 ТП-Т5-27, 
ул.Октябрьская 
(военкомат),L- 0,03 км</t>
  </si>
  <si>
    <t>Кабельная линия 0,4 кВ   
Ф-8 ТП-Т5-64, 
ул.Ленина 
(котельная), L-0,1 км</t>
  </si>
  <si>
    <t>Кабельная линия 0,4 кВ   
Ф-8  ТП-Т7-17, ж.д. 
ул. Ленина, 94, L - 0,150  км</t>
  </si>
  <si>
    <t>Кабельная линия 0,4 кВ   
Ф-8 ТП-Т5-33, 
ул.Декабристов 
( школа ввод кл), 
L - 0,050  км</t>
  </si>
  <si>
    <t>Кабельная линия 0,4 кВ  
Ф-10    ТП-Т5-70  резерв 
ж.д. ул. Ленина, 38-а,
L -0,150  км</t>
  </si>
  <si>
    <t>Кабельная линия 0,4 кВ  
Ф-10 ТП-Т5-83, 
ул.Горького ("Идеал"), 
L - 0,100 км</t>
  </si>
  <si>
    <t>Кабельная линия 0,4 кВ  
Ф-11 ТП-Т5-79, 
ул.Ленина (Сбербанк),
L - 0,114 км</t>
  </si>
  <si>
    <t>Кабельная линия 0,4 кВ  
Ф-16 ТП-Т5-83 резерв
 ж.д. ул.Горького,51, 
L - 0,100 км</t>
  </si>
  <si>
    <t>Кабельная линия 0,4 кВ  
Ф-2  ТП-Т12-93, 
ул.К.Маркса (детский 
сад), L - 0,2 км</t>
  </si>
  <si>
    <t>Кабельная линия 0,4 кВ  
Ф-2  ТП-Т5-79, 
ул.Чернышевского 
(турагентство), L-0,1 км</t>
  </si>
  <si>
    <t>Кабельная линия 0,4 кВ  
Ф-3 ТП-Т3-85, 
ул.Макарова (КНС), 
L - 0,015 км</t>
  </si>
  <si>
    <t>Кабельная линия 0,4 кВ  
Ф-4  ТП-Т10-92,
ул.Труда (котельная), 
L-0,070 км</t>
  </si>
  <si>
    <t>Кабельная линия 0,4 кВ  
Ф-4  ТП-Т5-79, 
ул.Ленина (Сбербанк),
L - 0,114 км</t>
  </si>
  <si>
    <t>Кабельная линия 0,4 кВ  
Ф-4 ТП-Т5-83, 
ул.Таманская (торговая 
лавка), L - 0,030 км</t>
  </si>
  <si>
    <t>Кабельная линия 0,4 кВ  
Ф-5  ТП-Т7-82, 
ул.Октябрьская 
(д/с Маячок), L-0,1 км</t>
  </si>
  <si>
    <t>Кабельная линия 0,4 кВ  
Ф-6 ТП-Т5-87, 
ул. Мира, L-0,035 км</t>
  </si>
  <si>
    <t>Кабельная линия 0,4 кВ  
Ф-8  ТП-Т5-83, 
ул.Горького (кафе "Жемчужина"), L-0,08 км</t>
  </si>
  <si>
    <t>Кабельная линия 0,4 кВ  
Ф-8 ТП-Т7-84 резерв, 
ул. Октябрьская, 
L - 0,100 км</t>
  </si>
  <si>
    <t>Кабельная линия 0,4 кВ 
ТП-Т3-40, ж.д. ул. Кали-
нина, 101/1 - 101/2 
(состоит из 2-х 
кабелей), L - 0,043  км</t>
  </si>
  <si>
    <t>Кабельная линия 0,4 кВ 
ТП-Т3-40 ж.д.ул. Калинина 
101/1 - 101/3 (состоит из 
2-х кабелей), L- 0,06 км</t>
  </si>
  <si>
    <t>Кабельная линия 0,4 кВ 
Ф-1 ТП-Т3-13, 
ул. Р.Люксембург 
(спорткомплекс), 
L - 0,120  км</t>
  </si>
  <si>
    <t>Кабельная линия 0,4 кВ 
Ф-1 ТП-Т3-2, ул. Шопена,
106, L -0,060 км</t>
  </si>
  <si>
    <t>Кабельная линия 0,4 кВ 
Ф-12 ТП-Т8-939, 
ул.Юбилейная (АТС),
L - 0,050 км</t>
  </si>
  <si>
    <t>Кабельная линия 0,4 кВ 
Ф-2 ТП-Т5-12, ул.Герцена 
(СШ №13), L-0,030 км</t>
  </si>
  <si>
    <t>Кабельная линия 0,4 кВ 
Ф-3 ТП-Т3-2, ул. Шопена,
104, L - 0,050 км</t>
  </si>
  <si>
    <t>Кабельная линия 0,4 кВ 
Ф-3 ТП-Т3-43, ул.Мороза 
(сн Роснефть),
L - 0,015  км</t>
  </si>
  <si>
    <t>Кабельная линия 0,4 кВ 
Ф-4 ТП-Т7-47, 
ул.Набережная 
(гаражи), L - 0,06 км</t>
  </si>
  <si>
    <t>Кабельная линия 0,4 кВ 
Ф-4 ТП-Т5-10, ул.Мира 
(СШ №3), L - 0,350 км</t>
  </si>
  <si>
    <t>Кабельная линия 0,4 кВ 
Ф-4 ТП-Т5-9 от ТП-
Т5-49, ул.Мичурина,
L - 0,030км</t>
  </si>
  <si>
    <t>Кабельная линия 0,4 кВ 
Ф-5 ТП-Т5-1, ул.Ленина (котельная),L - 0,100 км</t>
  </si>
  <si>
    <t>Кабельная линия 0,4 кВ 
Ф-5 ТП-Т5-12, 
ул. Герцена, L-0,1 км</t>
  </si>
  <si>
    <t>Кабельная линия 0,4 кВ 
Ф-8 ТП-Т5-12, ул.Герцена
(СШ 13), L - 0,030  км</t>
  </si>
  <si>
    <t>Кабельная линия 10 кВ 
ввод в ТП-Т10-92, 
ул. К.Маркса, L-0,1 км</t>
  </si>
  <si>
    <t>Кабельная линия 10 кВ 
ввод в ТП-Т3-22, 
ул.Ветеранов, L-0,02 км</t>
  </si>
  <si>
    <t>Кабельная линия 10кВ 
ввод в ТП-Т3-41 от оп №79/10, ул.Щелгунова,
L - 0,030км</t>
  </si>
  <si>
    <t>Кабельная линия 10 кВ 
ввод в ТП-Т5-27 от
оп №147/7 ВЛ-10кВ Т7,
ул. Володарского, 
L - 0,020км</t>
  </si>
  <si>
    <t>Кабельная линия 10 кВ 
ввод в ТП-Т5-58, 
ул. Дарвина, L-0,025 км</t>
  </si>
  <si>
    <t>Кабельная линия 10 кВ 
ввод в ТП-Т7-4, 
ул. Бувина, L-0,08 км</t>
  </si>
  <si>
    <t>Кабельная линия 10 кВ 
ввод в ТП-Т7-47 от оп 
№137/15 от ТП-Т7-8,
ул.Набережная, L-0,045км</t>
  </si>
  <si>
    <t>Кабельная линия 10 кВ 
ввод в ТП-Т7-5, 
ул. Бувина, L- 0,014 км</t>
  </si>
  <si>
    <t>Кабельная линия 10кВ 
выход из ТП-Т3-41 на оп №79/11, ул. Щелгунова,
L - 0,015км</t>
  </si>
  <si>
    <t>Кабельная линия 10кВ 
выход из ТП-Т7-8 на оп №137/1 на ТП-Т7-47, 
ул.Советская, L - 0,020км</t>
  </si>
  <si>
    <t>Кабельная линия 04 кВ 
Ф-2, ул.Левобережная, 
ул.Тихая, L - 0,07 км</t>
  </si>
  <si>
    <t>Кабельная линия 0,4 кВ 
от ТП-Т5-67 фидер 1, Поликлиника, L-0,3 км</t>
  </si>
  <si>
    <t>Кабельная линия 0,4 кВ 
от ТП-Т5-33 фидер 3 
ДС № 5, L - 0,107 км</t>
  </si>
  <si>
    <t>Кабельная линия 0,4 кВ 
от ТП-Т5-34 Ф-8, 
ДС "Золотой ключик" 
L-0,10 км</t>
  </si>
  <si>
    <t xml:space="preserve">Кабельная линия 0,4 кВ 
от ТП-Т5-70 Ф-7 к  
РИВЦ, L - 0,1 км </t>
  </si>
  <si>
    <t>Кабельная линия 0,4 кВ 
от ТП-Т5-29 Ф-5 
к СЭС, L - 0,320 км</t>
  </si>
  <si>
    <t>Кабельная линия 0,4 кВ 
ТП-Т5-70 от ж\д Таман-
ская, 6, L - 0,04 км</t>
  </si>
  <si>
    <t xml:space="preserve">Кабельная линия 0,4 кВ
 ТП-Т3-40 Ф-8 от ж\д 
Калинина 7, L - 0,04 км </t>
  </si>
  <si>
    <t xml:space="preserve">Кабельная линия 0,4 кВ 
ТП-Т3-40 Ф-9 ул.Калинина,
71/1, L - 0,19 км  </t>
  </si>
  <si>
    <t xml:space="preserve">Кабельная линия 0,4 кВ 
ТП-7-51 Ф-2 до Детской поликлиники,L-0,055 км </t>
  </si>
  <si>
    <t xml:space="preserve">Кабельная линия 0,4 кВ 
ТП-Т7-84 Ф-6 ж\д 
Октябрьская 76, 
L - 0,1 км </t>
  </si>
  <si>
    <t>Кабельная линия 0,4 кВ 
ТП-Т5-79 до ж\д 
Чернышевского 53, 
L - 0,05 км</t>
  </si>
  <si>
    <t>Кабельная линия 0,4 кВ 
ТП-Т7-51 Ф-3 до ж\д 
ул.Ленина, 64, L-0,05 км</t>
  </si>
  <si>
    <t xml:space="preserve">Кабельная линия 0,4 кВ 
ТП-Т7-51 Ф-4 до 
котельной, L-0,07 км </t>
  </si>
  <si>
    <t xml:space="preserve">Кабельная линия 0,4 кВ 
ТП-Т5-14 Ф-1, Школа
Искусств, L - 0,15 км </t>
  </si>
  <si>
    <t>Кабельная линия 0,4 кВ 
ТП-Т7-17 Ф-4 до ж\д
ул.Ленина, 92, L-0,25 км</t>
  </si>
  <si>
    <t xml:space="preserve">Кабельная линия 0,4 кВ 
ТП-Т3-40  Ф-3 ж\д 
Калинина 73/1, 
L-0,24 км*2шт. </t>
  </si>
  <si>
    <t>Кабельная линия 0,4 кВ 
ТП-Т7-82  Ф-4, ж\д Октябрьская,110, 
L - 0,05км</t>
  </si>
  <si>
    <t>Кабельная линия 0,4 кВ 
ТП-Т3-2 Ф-5 до ж\д 
ул.Шопена, 102, 
L - 0,065 км</t>
  </si>
  <si>
    <t>Кабельная линия 0,4 кВ 
ТП-Т5-14 до ТП-Т5-29 
Ф-3, L - 0,2 км</t>
  </si>
  <si>
    <t>Кабельная линия 0,4 кВ 
ТП-Т5-70 Ф-8 ж\д 
ул. Ленина, 38,L-0,15 км</t>
  </si>
  <si>
    <t>Кабельная линия 0,4 кВ 
ТП-Т3-57 Ф-4, ул. Кали-
нина, 99/1, L-0,046 км</t>
  </si>
  <si>
    <t xml:space="preserve">Кабельная линия 0,4 кВ 
ТП-Т10-92 Ф-1 к 
Дому Быта, L- 0,10км </t>
  </si>
  <si>
    <t>Кабельная линия 0,4 кВ 
ТП-Т3-40 Ф-6 к ж\д 
ул. Калинина, 5, L-0,075 км</t>
  </si>
  <si>
    <t>Кабельная линия 0,4 кВ 
ТП-Т7-18 Ф-8 к Таможне, 
L - 0,1 км</t>
  </si>
  <si>
    <t>Кабельная линия 0,4 кВ 
ТП-Т3-57 Ф-2 к Дому-
Интернату, L - 0,15 км</t>
  </si>
  <si>
    <t xml:space="preserve">Кабельная линия 0,4 кВ 
от ТП-Т5-83 Ф-14 до ж\д
Горького 51, L - 0,10 км </t>
  </si>
  <si>
    <t xml:space="preserve">Кабельная линия 0,4 кВ 
от ТП-Т3-22 Ф-3 
Дачи, L - 0,015 км </t>
  </si>
  <si>
    <t xml:space="preserve">Кабельная линия 10 кВ 
от ТП7-51 к ТП 5-64, 
Детская поликлиника,
ул.Ленина, 64, L-0,172 км </t>
  </si>
  <si>
    <t xml:space="preserve">Кабельная линия 10 кВ 
от ТП-Т5-27 к ТП-Т5-35
Швейная фабрика 
L-0,1 км  </t>
  </si>
  <si>
    <t xml:space="preserve">Кабельная линия 10 кВ 
от ТП-Т5-34 к ТП-Т5-64
магазин "Нептун"-
ул.Ленина 64
(котельная), L-0,25 км </t>
  </si>
  <si>
    <t>Кабельная линия 10 кВ 
от ТП-Т5-64 к ТП-Т5-34 
магазин "Нептун"-
ул.Ленина, 64,
 котельная, L-0,25 км</t>
  </si>
  <si>
    <t>Кабельная линия 10 кВ 
от ТП-Т5-79 к ТП-Т7-17,
налоговая инспекция-ул.Октябрьская-Больнич-
ный городок, L-0,45 км</t>
  </si>
  <si>
    <t xml:space="preserve">Кабельная линия 10 кВ
котельная Калинина-
Школа Интернат от 
ТП-Т3-85 до ТП-Т3-26, 
L-0,253 км </t>
  </si>
  <si>
    <t>Кабельная линия 10 кВ 
от ТП-Т7-51 до ТП-Т7-38, Дет.поликлиника-
Ленина-Дет.сад-Красно-армейская, L-0,3 км</t>
  </si>
  <si>
    <t>Кабельная линия 10 кВ 
от ТП-Т7-51 до ТП-Т7-38  Дет.поликлиника-
Ленина-Дет.сад-Крас-
ноармейская, L-0,3 км</t>
  </si>
  <si>
    <t>Кабельная линия 10 кВ 
ТП-Т7-82 до ТП-Т7-7 ул.Октябрьская-Совет-
ская-Винзавод, L-0,5 км</t>
  </si>
  <si>
    <t>Кабельная линия 10 кВ 
ТП-Т5-55 до ТП-Т7-27 
ул. Ленина-Володарского-Октябрьская-Советская, 
L-0,274 км</t>
  </si>
  <si>
    <t>Кабельная линия 10 кВ 
ТП-Т5-14 до ТП-Т5-28  
Школа Искусств-Таманская-Шопена-Р.Люксембург, 
L-0,441 км</t>
  </si>
  <si>
    <t>Кабельная линия 10 кВ 
ТП-Т5-55 до ТП-Т5-28 ул. Р.Люксембург-Шопена-
Ленина-ДК, L-0,145 км</t>
  </si>
  <si>
    <t>Кабельная линия 10 кВ 
ТП-Т5-14 до ТП-Т5-29 
Школа Искусств-Мили-
ция-СЭС-Шопена-
Ленина, L-0,062 км</t>
  </si>
  <si>
    <t xml:space="preserve">Кабельная линия 10 кВ 
с РП-1 "Голубицкая " 
L-0,03 км </t>
  </si>
  <si>
    <t xml:space="preserve">Кабельная линия 10 кВ 
ввод в ТП-Т7-47, 
L-0,045 км  </t>
  </si>
  <si>
    <t>Кабельная линия 10 кВ 
ввод в РП-1-Т3 
"Город" L-0,1 км</t>
  </si>
  <si>
    <t>Кабельная линия 10 кВ 
выход с  РП-1-Т3 
"Р3-7" L-0,12 км</t>
  </si>
  <si>
    <t xml:space="preserve">Кабельная линия 10 кВ 
выход с  РП-1"до 
ТП-Т3-43 сн L-0,02 км </t>
  </si>
  <si>
    <t>Кабельная линия 0,4 кВ 
от ТП-Т3-40 к ж\д Кали-
нина 101\1, L- 0,261 км</t>
  </si>
  <si>
    <t xml:space="preserve">Кабельная линия 10 кВ
отпайка к ТП-Т12-143 П 
от 196, L - 0,135 км </t>
  </si>
  <si>
    <t>Кабельная линия 10 кВ 
Ф Т-7 г.Темрюк, 
ул.Бувина - п. Семено-водческий, L-0,160 км</t>
  </si>
  <si>
    <t>Трансформаторные подстанции</t>
  </si>
  <si>
    <t>Трансформаторная 
подстанция 35/10 КВ
г.Темрюк, п.Толстого (Консервный завод)</t>
  </si>
  <si>
    <t xml:space="preserve">Трансформаторная 
подстанция 
ГКТП-Т10-99 
г.Темрюк, ул.К.Маркса (откормочный) </t>
  </si>
  <si>
    <t>Трансформаторная 
подстанция 
ГКТП-Т12-63 
г.Темрюк, ул.Колонтай (Молокозавод)</t>
  </si>
  <si>
    <t>Трансформаторная 
подстанция 
ГКТП-Т3-2, г.Темрюк, ул.Шопена,104</t>
  </si>
  <si>
    <t xml:space="preserve">Трансформаторная 
подстанция 
ГКТП Т-12-93 
г.Темрюк, ул.К.Маркса, 
Квартал 268 </t>
  </si>
  <si>
    <t>Трансформаторная 
подстанция 
ГКТП Т-7-51
г.Темрюк, ул.Ленина 64
(Детская поликлиника)</t>
  </si>
  <si>
    <t>Трансформаторная 
подстанция 
ГКТП Т-7-5 
г.Темрюк, ул.Бувина-
Ковалева</t>
  </si>
  <si>
    <t>Трансформаторная 
подстанция 
ГКТП-Т3-41, г.Темрюк, 
ул. Щелгунова</t>
  </si>
  <si>
    <t>Трансформаторная 
подстанция 
КТПП-Т5-55, 
г.Темрюк, парк 
им. Пушкина</t>
  </si>
  <si>
    <t xml:space="preserve">Трансформаторная 
подстанция 
ГКТП-Т10-94, 
г.Темрюк, 
пер.Курчанский </t>
  </si>
  <si>
    <t>Трансформаторная 
подстанция 
ГКТП-Т7-6, 
г. Темрюк, 
ул. Шевченко-Бувина</t>
  </si>
  <si>
    <t>Трансформаторная 
подстанция ГКТП-Т7-56,
г.Темрюк, ул. Цыбренко</t>
  </si>
  <si>
    <t>Трансформаторная 
подстанция 
ГКТП-Т-5-29, 
г.Темрюк, 
сквер им.Ленина</t>
  </si>
  <si>
    <t>Трансформаторная 
подстанция 
ГКТП Т8-97, 
п.Правобережный 
ул.Юбилейная</t>
  </si>
  <si>
    <t>Трансформаторная 
подстанция 
ГКТП -Т-7-31, 
г.Темрюк (Вторчермет)</t>
  </si>
  <si>
    <t>Трансформаторная 
подстанция 10/0,4 
КТП-Т-12-46, 
г.Темрюк, ул.Коллонтай</t>
  </si>
  <si>
    <t xml:space="preserve">Трансформаторная 
подстанция 
ГКТП-Т5-58, г.Темрюк,
ул.Дарвина-Труда </t>
  </si>
  <si>
    <t>Трансформаторная 
подстанция 
КТПП-Т5-10, 
г.Темрюк, ул.К.Маркса-
Муравьева</t>
  </si>
  <si>
    <t>Трансформаторная 
подстанция 
ГКТП Т-3-22
г.Темрюк,ул.Калинина 
дачи Ветеран</t>
  </si>
  <si>
    <t>Трансформаторная 
подстанция 
ГКТП-Т-7-4
г.Темрюк, ул.Бувина-
Даргомыжского</t>
  </si>
  <si>
    <t>Трансформаторная 
подстанция 
ГКТП-Т-3-13, 
г. Темрюк, ул. Герцена -
ул. Шопена</t>
  </si>
  <si>
    <t>Трансформаторная 
подстанция 
ГКТП-Т3-52 г.Темрюк, 
ул.Шопена (Райгаз)</t>
  </si>
  <si>
    <t>Трансформаторная 
подстанция 
ГКТП-Т10-98, 
г.Темрюк, ул.К. Маркса-
п.Степной</t>
  </si>
  <si>
    <t>Комплектная 
трансформаторная 
подстанция 10/04 кВ 
КТПН-Т7-65, 
г.Темрюк, 
ул. Левобережная</t>
  </si>
  <si>
    <t>Трансформаторная 
подстанция 
10/04 КТП-ОхРыб-276
насосная станция р\к 
"Труженик моря"</t>
  </si>
  <si>
    <t xml:space="preserve">Трансформаторная 
подстанция 
 КТП-Т8-781, 
г. Темрюк, ДНТ 
"Родник" </t>
  </si>
  <si>
    <t>Трансформаторная 
подстанция 6/0,4  
КТП-КУ11-114, 
г.Темрюк, Водозабор 
куcт № 3</t>
  </si>
  <si>
    <t>Трансформаторная подстанция10/0,4 
КТП-10-134,
г.Темрюк, Водозабор 
куст № 4</t>
  </si>
  <si>
    <t xml:space="preserve">Трансформаторная 
подстанция 6/0,4 КТП-
КУ-11-745П, г.Темрюк
Водозабор куст № 6 </t>
  </si>
  <si>
    <t>Трансформаторная 
подстанция 6/0,4 
Т10-764 П г.Темрюк, 
Водозабор куст № 7</t>
  </si>
  <si>
    <t>Трансформаторная 
подстанция 10/0,4 кВ 
КТП-Т3-43,
г.Темрюк ул. Обороны</t>
  </si>
  <si>
    <t>Трансформаторная 
подстанция 10/0,4 кВ 
КТП-Т3-102, 
г.Темрюк, 
Анапское шоссе, 3</t>
  </si>
  <si>
    <t xml:space="preserve">Трансформаторная 
подстанция 10/0,4 кВ 
КТП-Т3-53, 
г.Темрюк,ул.Береговая </t>
  </si>
  <si>
    <t>Трансформаторная 
подстанция 10/0,4кВ 
КТП-Т3-32,
г.Темрюк,ул.Новицкого</t>
  </si>
  <si>
    <t>Трансформаторная 
подстанция 10/0,4 кВ 
КТП-ОхРыб-279,
б/о"Темрючанка"</t>
  </si>
  <si>
    <t xml:space="preserve">Трансформаторная 
подстанция 
комплектная 
КТП-Т3-43 сн я
г.Темрюк, ул. Кр.Партизан </t>
  </si>
  <si>
    <t>Трансформаторная 
подстанция 10\0,4 кВ 
КТП-Т12-862П, 
г.Темрюк-5, 
пер.Цветочный, 1</t>
  </si>
  <si>
    <t>Трансформаторная 
подстанция 10/0,4 кВ 
КТП-Т8-938П,  
п.Правобережный ул.Анджиевского</t>
  </si>
  <si>
    <t>Трансфорная 
подстанция 10/0,4 кВ 
КТП-Т12-876, г.Темрюк, ул.Черноморская-
пер.Песчаный</t>
  </si>
  <si>
    <t xml:space="preserve">Трансформаная 
подстанция 10/0,4 кВ 
КТП-Т10-786 
г.Темрюк, ул.27 
Сентября-Проезд, 2 </t>
  </si>
  <si>
    <t>Трансформаторная 
подстанция 35/0,4 кВ 
КТП-Р3-309 
г.Темрюк, р/з "Труженик моря" 1-очередь</t>
  </si>
  <si>
    <t xml:space="preserve">Трансформаторная 
подстанция 35/0,4кВ 
КТП-Р3-310 
г.Темрюк, р/з 
"Труженик моря" (насосная) </t>
  </si>
  <si>
    <t>Комплектная 
трансформаторная 
подстанция 10/0,4 кВ 
КТПН-Т3-61
г.Темрюк, ул.Шопена (центральный рынок)</t>
  </si>
  <si>
    <t xml:space="preserve">Трансформаторная 
подстанция 10/0,4 кВ 
КТПН-Т5-25, г.Темрюк, ул.Чернышевского,26/1 </t>
  </si>
  <si>
    <t>Комплектная 
трансформаторная 
подстанция 10/0,4 
КТПН-Т7-50, 
г.Темрюк, ул.Мира
/Матвеева</t>
  </si>
  <si>
    <t>Комплектная 
трансформаторная 
подстанция 10/0,4 
КТПН-Т3-48, 
г.Темрюк, ул. Анапская/ 
Дарвина (Даргомыжского)</t>
  </si>
  <si>
    <t>Комплектная
трансформаторная 
подстанция 10/0,4 
КТПН-Т7-77, г.Темрюк, 
ул. Советская/
ул.Ломоносова</t>
  </si>
  <si>
    <t>Комплектная
трансформаторная 
подстанция 10/0,4 
КТПН-Т10-39, 
г.Темрюк, ул. Калинина/
пер.Курчанский</t>
  </si>
  <si>
    <t>Комплектная 
трансформаторная 
подстанция 10/0,4 
КТПН-Т10-104, г.Темрюк, 
ул. Радужная/ Проезд 4</t>
  </si>
  <si>
    <t>Трансформаторная 
подстанция 
КТПН 10/0,4/160, 
г. Темрюк, ул.Западная 
«соор.» №2</t>
  </si>
  <si>
    <t>Трансформаторная 
подстанция КТПН 
250 кВа 10/0,4 кВ,
г. Темрюк, ул. Бувина</t>
  </si>
  <si>
    <t>Трансформаторная 
подстанция 10/0,4 кВ 
ТП-Т7-136, западнее 
г. Темрюка (район 
опоры № 222/21)</t>
  </si>
  <si>
    <t>Строительство КТПН-250 кВА, ул. Привольная, строительство ВЛЗ-10 кВ от фидера Т-7, ул. Бувина – Семеноводческий (инв. № 160) опора № 181/10 до проектируемой КТПН,                    г. Темрюк</t>
  </si>
  <si>
    <t>Трансформаторы</t>
  </si>
  <si>
    <t>Силовой 
трансформатор 
10/04 кВ ТМГ-100 кВА 
зав.№ 1589800</t>
  </si>
  <si>
    <t>Силовой 
трансформатор  
10/04 кВ ТМГ-160 кВА
 зав. № 502959</t>
  </si>
  <si>
    <t>Силовой  
трансформатор 
10/04кВ ТМГ-250 кВА, 
зав. № 1604406</t>
  </si>
  <si>
    <t>Силовой  
трансформатор 10/04кВ 
ТМГ-250 кВА, 
зав. № 1591871</t>
  </si>
  <si>
    <t xml:space="preserve">Трансформатор маслонаполненный 
250 Ква в ТП-Т3-40 
Калинина-Муравьева
3№384484 </t>
  </si>
  <si>
    <t>Трансформатор 
масляный 250 Ква /10Кв 
в ТП-Т7-3 Бувина-
Маяковского З№ 843338</t>
  </si>
  <si>
    <t xml:space="preserve">Трансформатор 
160 Ква /10 КВ в 
ТП-Т7-84 
Урицкого-Октябрьская 
З№ 343912 </t>
  </si>
  <si>
    <t xml:space="preserve">Трансформатор 
160Ква /10КВ в 
ТП-Т5-87 ул.Дарвина-
К.Маркса З№ 1594 </t>
  </si>
  <si>
    <t xml:space="preserve">Силовой 
трансформатор 
10/0,4 кВ ТМ-400 кВА 
З№ 132235, ул. Гоголя-Таманская </t>
  </si>
  <si>
    <t>Трансформатор 
масляный 250Ква 
в ТП-Т5-83 
Горького-Таманская 
З№ 843В1326</t>
  </si>
  <si>
    <t>Трансформатор 
масляный 
160 кВА/10КВ 
в ТП-Т3-26 Школа 
Интернат З№ 675000</t>
  </si>
  <si>
    <t xml:space="preserve">Трансформатор 
масляный 
250 кВА/10кВ в 
ТП-Т7-25 Больница
 З№ 703562 </t>
  </si>
  <si>
    <t>Трансформатор 
масляный 
250 кВА/10кВ 
в ТП-Т5-79 З№ 3222</t>
  </si>
  <si>
    <t>Трансформатор 
масляный 
250 кВА /10кВ в
ТП-Т7-89 ул.Бувина-
КНС З№ 874В503</t>
  </si>
  <si>
    <t>Трансформатор 
масляный 250 кВА/
10кВ в ТП-Т7-89 Бувина 
КНС З№ 882В412</t>
  </si>
  <si>
    <t>Трансформатор 
масляный 400 кВА/
10кВ в ТП-12 СШ №13 
З№ 37465</t>
  </si>
  <si>
    <t>Трансформатор 
масляный 160 кВА/
10кВ в ТП-Т5-67 
Шевченко-Щорса 
З№ 970321</t>
  </si>
  <si>
    <t>Трансформатор 
масляный 250 кВА/
10кВ в ТП-Т7-20 Семеноводческий 
З№ 1028720</t>
  </si>
  <si>
    <t xml:space="preserve">Трансформатор 
масляный 160 кВА 
в ТП-Т7-38 
Ст.Разина 
д\с Малыш 
З№970308 </t>
  </si>
  <si>
    <t>Трансформатор 
масляный 250 кВА/
10кВ в ТП-16 
Водоканал 
ул.Первомайская 
З№ 6393</t>
  </si>
  <si>
    <t xml:space="preserve">Силовой 
трансформатор 
250 кВА/10кВ 
в ТП-Т5-83 
Горького-Таманская 
З№ 822Б569 </t>
  </si>
  <si>
    <t xml:space="preserve">Трансформатор 
масляный 630 кВА/
10кВ в ТП-144 
Водозабор 
З№ 53084 </t>
  </si>
  <si>
    <t>Трансформатор 
масляный 400 кВА/
10кВ в ТП-Т5-34
Ленина 67-Герцена
З№ 429292</t>
  </si>
  <si>
    <t xml:space="preserve">Трансформатор 
масляный 400 кВА/
10 кВ в ТП-40 
Калинина 
З№ 70352 </t>
  </si>
  <si>
    <t>Трансформатор 
масляный 250 кВа/
10кВ в ТП-Т5-34 
магазин "Тамань" 
З№881945</t>
  </si>
  <si>
    <t xml:space="preserve">Трансформатор 
масляный 250 кВА
в ТП-Т7-21
с\х Темрюкский /Семеноводческий/ 
З№ 702568 </t>
  </si>
  <si>
    <t xml:space="preserve">Трансформатор 
масляный 100 кВА 
в ТП-Т7-88 
Тепловые сети 
З№ 871А623 </t>
  </si>
  <si>
    <t xml:space="preserve">Трансформатор
маслонаполненный 
160 Ква/10 кВ в 
ТП-Т5-12
СШ № 13 3№3429  </t>
  </si>
  <si>
    <t>Трансформатор 
масляный 250 Ква/
10 КВ 
З№ 63811 ТП-Т7-82
Октябрьская</t>
  </si>
  <si>
    <t>Трансформатор 
масляный Т12-62 
250 Ква/ 10 КВ
З№ 1303493 
Молоко</t>
  </si>
  <si>
    <t>Трансформатор 
масляный 250 Ква/
10 КВ в ТП-Т7-47 
ул. Набережная 
З№ 121694</t>
  </si>
  <si>
    <t>Трансформатор 
ТМГ-100 10\04 
З№ 1465740, ТП 41 
Щелгунова</t>
  </si>
  <si>
    <t xml:space="preserve">Трансформатор 
ТМГ-250 10\04 
3№01741, 
Автозаправка </t>
  </si>
  <si>
    <t xml:space="preserve">Трансформатор 
масляный 100-10/04 Анджиевского №40 
ТП-Т8-939 </t>
  </si>
  <si>
    <t xml:space="preserve">Силовой 
трансформатор 
10/04 кВ ТМ-160кВА 
3№4150 </t>
  </si>
  <si>
    <t>Силовой 
трансформатор 
10/04 кВ ТМ-250 кВА 
3№04</t>
  </si>
  <si>
    <t>Трансформатор 
ТМ 250.10/0,4 
З№ 900264 в ТП-Т3-57 
Калинина Психонев-врологический интернат</t>
  </si>
  <si>
    <t xml:space="preserve">Трансформатор 
масляный 
400 кВА/10кВ 
в ТП-8-939 П № 02 </t>
  </si>
  <si>
    <t xml:space="preserve">Трансформатор 
масляный 250 кВА/
10кВ в ТП-12-876 П 
№ 546 </t>
  </si>
  <si>
    <t xml:space="preserve">Трансформатор маслонаполненный 
250 Ква в ТП-Т5-79 Чернышевского 3№5158 </t>
  </si>
  <si>
    <t xml:space="preserve">Трансформатор 
ТМГ 100 6/0,4 
3№1494337 
Автозаправка </t>
  </si>
  <si>
    <t xml:space="preserve">Трансформатор 
ТМГ 160 10/0,4 
3№1493601 ТП786 </t>
  </si>
  <si>
    <t>Трансформатор  
ТМ-160 №313471 
(аварийн), ул.Ст.Разина</t>
  </si>
  <si>
    <t>Трансформатор 
з№ 16512 ТМ-10/0,4 
250 кВа (резерв), 
ул.Ст.Разина</t>
  </si>
  <si>
    <t>Силовой 
трансформатор 
10/0,4 кВ ТМ- 180кВА 
№64186</t>
  </si>
  <si>
    <t>Силовой 
трансформатор 
10/0,4 кВ ТМ-180 кВА 
№ 7866</t>
  </si>
  <si>
    <t>Силовой 
трансформатор 
10/0,4 кВ ТМ-630кВА 
№ 53344</t>
  </si>
  <si>
    <t>Силовой 
трансформатор 
10/0,4 кВ ТМ-400 кВА
 № 18294</t>
  </si>
  <si>
    <t>Силовой 
трансформатор 
10/0,4 кВ ТМ-250 кВА 
№ 436457</t>
  </si>
  <si>
    <t>Силовой 
трансформатор 
10/0,4 кВ ТМ-250 кВА 
№5159</t>
  </si>
  <si>
    <t>Силовой 
трансформатор 
10/0,4 кВ ТМ-250 кВА 
№ 841В180</t>
  </si>
  <si>
    <t>Силовой 
трансформатор 
10/0,4 кВ ТМ-250 кВА 
№ 289277</t>
  </si>
  <si>
    <t>Силовой 
трансформатор 
10/0,4 кВ ТМ-160 кВА 
№ 633063</t>
  </si>
  <si>
    <t>Силовой 
трансформатор 
10/0,4 кВ ТМ-250 кВА 
№ 12336</t>
  </si>
  <si>
    <t>Силовой 
трансформатор 
10/0,4 кВ ТМ-250 кВА
№ 595845</t>
  </si>
  <si>
    <t>Силовой 
трансформатор 
10/0,4 кВ ТМ-160 кВА 
№ 493920GIRH</t>
  </si>
  <si>
    <t>Силовой 
трансформатор 
10/0,4 кВ ТМ-160 кВА 
№ 479909</t>
  </si>
  <si>
    <t>Силовой 
трансформатор 
10/0,4 кВ ТМ-160 кВА 
№ 171130</t>
  </si>
  <si>
    <t>Силовой 
трансформатор 
10/0,4 кВ ТМ-400 кВА 
№ 80488</t>
  </si>
  <si>
    <t>Силовой 
трансформатор 
10/0,4 кВ ТМ-250 кВА 
№ 859467</t>
  </si>
  <si>
    <t>Силовой 
трансформатор 
10/0,4 кВ ТМ-160 кВА 
№ 3429859467</t>
  </si>
  <si>
    <t>Силовой 
трансформатор 
10/0,4 кВ ТМ-160 кВА 
№ 9550</t>
  </si>
  <si>
    <t>Силовой 
трансформатор 
10/0,4 кВ ТМ-100 кВА 
№ 367306</t>
  </si>
  <si>
    <t>Силовой 
трансформатор 
10/0,4 кВ ТМ-160 кВА 
№ 47118</t>
  </si>
  <si>
    <t>Силовой 
трансформатор 
10/0,4 кВ ТМ-160 кВА 
№ 313018</t>
  </si>
  <si>
    <t>Силовой 
трансформатор 
10/0,4 кВ ТМ-400 кВА 
№ 25865</t>
  </si>
  <si>
    <t>Силовой 
трансформатор 
10/0,4 кВ ТМ-100 кВА 
№ 579133</t>
  </si>
  <si>
    <t>Силовой 
трансформатор 
10/0,4 кВ ТМ-160 кВА 
№ 30576</t>
  </si>
  <si>
    <t>Силовой 
трансформатор 
10/0,4 кВ ТМ-250 кВА 
№ 432759</t>
  </si>
  <si>
    <t>Силовой 
трансформатор 
10/0,4 кВ ТМ-250 кВА 
№ 357352</t>
  </si>
  <si>
    <t>Силовой 
трансформатор 
10/0,4 кВ ТМ-100 кВА 
№ 26604</t>
  </si>
  <si>
    <t>Силовой 
трансформатор 
10/0,4 кВ ТМ-160 кВА 
№ 7205</t>
  </si>
  <si>
    <t>Силовой 
трансформатор 
10/0,4 кВ ТМ-100 кВА 
№256423</t>
  </si>
  <si>
    <t>Силовой 
трансформатор 
10/0,4 кВ ТМ-400 кВА 
№ 37452</t>
  </si>
  <si>
    <t>Силовой 
трансформатор 
10/0,4 кВ ТМ-250 кВА
 № 1465002</t>
  </si>
  <si>
    <t>Силовой 
трансформатор 
10/0,4 кВ ТМ-250 кВА 
№ 3349</t>
  </si>
  <si>
    <t>Силовой 
трансформатор 
10/0,4 кВ ТМ-250 кВА 
№ 901372</t>
  </si>
  <si>
    <t>Силовой 
трансформатор 
10/0,4 кВ ТМ-160 кВА
№ 02</t>
  </si>
  <si>
    <t>Силовой 
трансформатор 
10/0,4 кВ ТМ-160 кВА 
№ 052952</t>
  </si>
  <si>
    <t>Силовой 
трансформатор 
10/0,4 кВ ТМ-100 
кВА № 2178</t>
  </si>
  <si>
    <t>Силовой 
трансформатор 1
0/0,4 кВ ТМ-100 кВА 
№ 1271897</t>
  </si>
  <si>
    <t>Силовой 
трансформатор 
6/0,4 кВ ТМ-100 кВА 
№ 50614</t>
  </si>
  <si>
    <t>Силовой 
трансформатор 
10/0,4 кВ ТМ-63 кВА 
№ 3880</t>
  </si>
  <si>
    <t>Силовой 
трансформатор 
10/0,4 кВ ТМ-100 кВА 
№ 81474</t>
  </si>
  <si>
    <t>Силовой 
трансформатор 
10/0,4 кВ ТМ-160 кВА 
№ 428641</t>
  </si>
  <si>
    <t>Силовой 
трансформатор 
6/0,4 кВ ТМ-60 кВА 
№ 135455</t>
  </si>
  <si>
    <t>Силовой 
трансформатор 
10/0,4 кВ ТМ-100 кВА 
№ 023188</t>
  </si>
  <si>
    <t>Силовой 
трансформатор 
10/0,4 кВ ТМ-250 кВА 
№ 12117</t>
  </si>
  <si>
    <t>Силовой 
трансформатор 
10/0,4 кВ ТМ-100 кВА 
№ 23571</t>
  </si>
  <si>
    <t>Силовой 
трансформатор 
10/0,4 кВ ТМ-40 кВА 
№ 568</t>
  </si>
  <si>
    <t>Силовой 
трансформатор 
10/0,4 кВ ТМ-100 кВА 
№ 1390</t>
  </si>
  <si>
    <t>Силовой 
трансформатор 
10/0,4 кВ ТМ-63 кВА 
№ 1327</t>
  </si>
  <si>
    <t>Силовой 
трансформатор 10/0,4 кВ ТМ-25 кВА № 207</t>
  </si>
  <si>
    <t>Силовой 
трансформатор 
10/0,4 кВ ТМ-100 кВА 
№ 023628</t>
  </si>
  <si>
    <t>Силовой 
трансформатор 
35/0,4 кВ ТМ-250 кВА 
№320</t>
  </si>
  <si>
    <t>Силовой 
трансформатор 
35/0,4 кВ ТМ-250 кВА 
№ 1556</t>
  </si>
  <si>
    <t>Силовой 
трансформатор 
10/0,4 кВ ТМГ-250 кВА 
№ 1530600</t>
  </si>
  <si>
    <t>Силовой 
трансформатор 
10/0,4 кВ ТМГ-400 кВА 
№ 1541040</t>
  </si>
  <si>
    <t>Силовой 
трансформатор 
10/04 кВ ТМГ-400 кВА 
зав.№ 702917</t>
  </si>
  <si>
    <t>Силовой 
трансформатор 
10/0,4 кВ ТМ-400 кВА 
№ 1825</t>
  </si>
  <si>
    <t>Трансформатор 
ТМ-160 кВА 
на ТП-98</t>
  </si>
  <si>
    <t>Трансформатор 
ТМ-63/10/0,4  
на ТП-98</t>
  </si>
  <si>
    <t>Трансформатор 
ТМ-250 кВА 
на ТП-9</t>
  </si>
  <si>
    <t>Силовой 
трансформатор 
10/0,4 ТМ-100 кВА, 
зав. № 82925</t>
  </si>
  <si>
    <t>Силовой 
трансформатор 
10/0,4 ТМГ-100 кВА, 
зав. № 1624258</t>
  </si>
  <si>
    <t>Силовой 
трансформатор 
10/0,4 ТМГ-100 кВА, 
зав. № 1612916</t>
  </si>
  <si>
    <t>Силовой 
трансформатор 
ТМН 6300/35-У1, 
зав. № 24570</t>
  </si>
  <si>
    <t>Силовой 
трансформатор 
ТМГ-250/10, зав.№58943, 
(ТП 10/04 кВ ТП-Т7-136, западнее г. Темрюка 
(район опоры № 222/21)</t>
  </si>
  <si>
    <t>Трансформатор 
ОМП-10/10 УХП 1 
(г. Темрю, ул. Коллонтай, 3/1)</t>
  </si>
  <si>
    <t>Прочее оборудование</t>
  </si>
  <si>
    <t>Камера КСО 336 
ТП-85 ул.Макарова</t>
  </si>
  <si>
    <t>Панель ЩО-70 
камеры КСО 
городок ПМК-6</t>
  </si>
  <si>
    <t>Панель Шкаф 
ввода в ТП-85 
Маяковского 90</t>
  </si>
  <si>
    <t>Панель ТП-85 
ул.Макарова</t>
  </si>
  <si>
    <t>Панель 
ТП-691(91) 
от ПМК-6</t>
  </si>
  <si>
    <t>Системный 
блок Сеlеrоn 2400 
(в комплекте)</t>
  </si>
  <si>
    <t>Станок 
сверлильный 
СН 12-А</t>
  </si>
  <si>
    <t>Морозильная 
камера "Орск"</t>
  </si>
  <si>
    <t>Заземление</t>
  </si>
  <si>
    <t xml:space="preserve">Мегаомметр М266 </t>
  </si>
  <si>
    <t>Р\прибор Р-5-13\1 
с аккумулятором</t>
  </si>
  <si>
    <t>Указатель в\в (2 ед.)</t>
  </si>
  <si>
    <t>Радиостанция VX-500 
носимая (6 ед.)</t>
  </si>
  <si>
    <t>Генератор 
АМ 2800 " HONDA" 
№ 6002-4067574</t>
  </si>
  <si>
    <t>Прибор 
универсальный 
измерительный 
Р-4833</t>
  </si>
  <si>
    <t>Щит ЩР (спец.) 
на ТП-70</t>
  </si>
  <si>
    <t>Выключатель 
нагрузки ВМП 
на ТП-8 (2 ед.)</t>
  </si>
  <si>
    <t>Ячейка 
ЩО-70-1-01 УЗ 
на ТП-33 (2 ед.)</t>
  </si>
  <si>
    <t>Система 
информационно-
измерительная 
для учета 
электроэнергии 
"АСКУЭ-Темрюк"</t>
  </si>
  <si>
    <t>Распределительное 
устройство РУ10/0,4кВ 
в здании ТП-Т5-33, 
г.Темрюк, ул.Декабри-
стов/Терлецкого 
(район школы №2)</t>
  </si>
  <si>
    <t xml:space="preserve">Распределительное 
устройство РУ 10/0,4кВ 
в здании ТП-Т7-17, 
г.Темрюк, ул. Ленина,
98 / ул.Гоголя </t>
  </si>
  <si>
    <t xml:space="preserve">Распределительное 
устройство РУ 0,4 кВ 
в здании ТП-Т5-11, 
г.Темрюк, ул. Остров-
ского, 24 п/ ул. Энгельса, 
11 п </t>
  </si>
  <si>
    <t xml:space="preserve">Щит распределите-
льный электрический 
ЩМП 5-0 IP 54
г. Темрюк, парк им. Пушкина </t>
  </si>
  <si>
    <t xml:space="preserve">Внешний пункт учета (ВПУ), 
г. Темрюк, ул. Коллонтай, 3/1 </t>
  </si>
  <si>
    <t>Сети уличного освещения (оборудование)</t>
  </si>
  <si>
    <t xml:space="preserve">Уличное освещение от ТП-Т5-1 (г.Темрюк, ул.Гоголя,54):  Lобщ.- 4440 м, светильники 118 ед. (св.светод - 95 ед., св.парковый - 14 ед., 
ЖКУ 16-001 - 6 ед., ЖТУ - 3 ед.), опоры металлические - 34 ед., 
уличные фонари - 17 ед., по:  </t>
  </si>
  <si>
    <t>ул.Таманской (от ул. Горького до ул. Декабристов), L - 840 м, 
свет.светод. - 20 ед., опоры металл. - 15 ед.; свет. ЖКУ 16-001 - 3 ед..;</t>
  </si>
  <si>
    <t>Договор аренды 
№ 01-28/2, 20.04.2022</t>
  </si>
  <si>
    <t>ул. Шевченко (от ул. Ленина до ул. Первомайской), L - 230 м, 
свет.светод. 3 ед.; опоры металл. - 2 ед.;</t>
  </si>
  <si>
    <t>ул. Первомайской (от ул. Гоголя до ул. Декабристов), L - 500 м, 
свет. светод. - 11 ед.;</t>
  </si>
  <si>
    <t>ул. Чернышевского (от ул. Таманской до ул. Розы Люксембург, L - 520 м, свет. светод. -  6 ед.; свет. ЖКУ 16-001 - 3 ед.</t>
  </si>
  <si>
    <t>ул. Декабристов (от ул. Таманской до ул. Парижской Коммуны), L - 500 м, свет сетод. - 8 ед.;</t>
  </si>
  <si>
    <t>ул. Ленина к ж/д № 75, 77, 79, 81, 83 (дворовое), L - 400 м, 
свет.светод. - 11 ед.</t>
  </si>
  <si>
    <t>ул. Щорса (от ул. Декабристов до ул. Чернышевского), L - 200 м, 
свет.светод. - 2 ед.</t>
  </si>
  <si>
    <t>Уличное освещение кинотеатра "Тамань" (г. Темрюк, ул. Горького,52 / 
ул. Таманская, 65), L - 50 м, свет.ЖТУ - 3 ед., уличные фонари - 3 ед.</t>
  </si>
  <si>
    <t>ул. Парижской Коммуны (от ул. Декабристов до ул. Чернышевского), L - 150 м</t>
  </si>
  <si>
    <t xml:space="preserve">Уличное освещение от ТП-Т7-3 (г. Темрюк, ул. Бувина, 227 п  / ул. Маяков-ского, 1 п) ):  Lобщ.- 6080 м, светильник светод. - 102 ед., по:  </t>
  </si>
  <si>
    <t xml:space="preserve">ул. Мира (от ул. Орджиникидзе до ул. Макарова), 
L - 800 м, свет.светод. - 21 ед., </t>
  </si>
  <si>
    <t xml:space="preserve">ул. Советской (от ул. Орджиникидзе до ул. Куйбышева), 
L - 550 м, свет.светод. - 14 ед., </t>
  </si>
  <si>
    <t xml:space="preserve">ул. Бувина (от ул. Муравьева до ул. Матвеева, нечетная сторона), 
L - 800 м, свет.светод. - 13 ед. </t>
  </si>
  <si>
    <t xml:space="preserve">ул. Бувина (от ул. Матвеева до кладбища, четная сторона)
L - 1400 м, свет.светод. - 17 ед. </t>
  </si>
  <si>
    <t xml:space="preserve">ул. Маяковского (от ул. Советской до ул. Солнечной), 
L - 500 м, свет. - 6 ед., </t>
  </si>
  <si>
    <t xml:space="preserve">ул. Орджоникидзе (от ул. Мира до ул. Бувина), L - 350 м, свет.светод. - 5 ед., </t>
  </si>
  <si>
    <t xml:space="preserve">ул. Матвеева (от ул. Мира до ул. Советской), L - 230 м, </t>
  </si>
  <si>
    <t xml:space="preserve">ул. Кириллова (от пер. Южного до ул. Орджоникидзе),
L - 550 м, свет.светод. - 8 ед., </t>
  </si>
  <si>
    <t xml:space="preserve">ул. Космонавтов (от ул. Муравьева до ул. Орджоникидзе), 
L - 250 м, свет.светод. - 5 ед., </t>
  </si>
  <si>
    <t xml:space="preserve">ул. Солнечной (от ул. Муравьева до ул. Орджоникидзе), 
L-250 м, свет. светод. - 8 ед., </t>
  </si>
  <si>
    <t xml:space="preserve">ул. Куйбышева (от ул. Мира до ул. Советской), L- 200 м, свет.светод. - 3 ед., </t>
  </si>
  <si>
    <t xml:space="preserve">ул. Мичурина (от ул. Мира до ул. Советской), L- 200 м, свет.светод. - 2 ед. </t>
  </si>
  <si>
    <t>ул. Муравьева (от ул. Бувина до ул. Космонавтов), протяженностью 100 м, количество светильников – 2 ед., марка светильников - светодиодный</t>
  </si>
  <si>
    <t xml:space="preserve">Уличное освещение от ГКТП-Т7-4 (г. Темрюк, ул. Бувина - 
ул. Даргомыж-ского):  Lобщ.- 3215 м, светильники марки 
ЖКУ 16-001 - 35 ед., по:  </t>
  </si>
  <si>
    <t xml:space="preserve">ул. Космонавтов (от ул. Бетхо-
вена до ул. Муравьева), 
L- 550 м, свет. - 6 ед., </t>
  </si>
  <si>
    <t xml:space="preserve">ул. Садовой (от ул. Бетховена 
до ул. Муравьева), 
L- 500 м, свет. - 4 ед., </t>
  </si>
  <si>
    <t xml:space="preserve">пер. Южный, L- 255 м, 
свет. - 4 ед., </t>
  </si>
  <si>
    <t xml:space="preserve">ул. Бетховена (от ул. Бувина до 
ул. Космонавтов), 
L- 260 м, свет. - 2 ед., </t>
  </si>
  <si>
    <t>Уличное освещение от ТП-Т7-7 (г.Темрюк, ул.Бувина,11/ ул.Герцена, 20 п):  Lобщ.- 5100 м, свет. светод.  – 93 ед., по:</t>
  </si>
  <si>
    <t xml:space="preserve">ул. Бувина (от ул. Урицкого до ул. Чернышевского), 
L - 1080 м, свет.светод - 21 ед., </t>
  </si>
  <si>
    <t xml:space="preserve">ул. Победы (от ул. Степана Разина до ул. Чернышевского), 
L - 1770 м, свет.светод - 30 ед., </t>
  </si>
  <si>
    <t xml:space="preserve">пер. Московский (от ул. Карпузи до ул. Коммунаров), 
L - 100 м, свет.светод - 1 ед., </t>
  </si>
  <si>
    <t xml:space="preserve">ул. Коммунаров (от пер. Рыбацкого до ул. Герцена),
L - 200 м, свет.светод. - 4 ед., </t>
  </si>
  <si>
    <t xml:space="preserve">ул. Герцена (от  Пионерской до ул. Бувина), 
L- 300 м, светсветод. - 8 ед., </t>
  </si>
  <si>
    <t>ул. Гоголя (от ж/дома № 2 до ул. Победы, от ул. Бувина до ул. Советской), 
L - 360 м, свет.светод. - 3 ед.</t>
  </si>
  <si>
    <t>ул. Горького (от ул. Бувина до ул. Победы), L - 50 м, свет.светод. - 1 ед.</t>
  </si>
  <si>
    <t>пр. 68-й квартал, L - 230 м, свет.светод. - 3 ед.</t>
  </si>
  <si>
    <t>ул. Шевченко (от ж/дома № 2 до ул. Бувина),
L - 150 м, свет.светод. - 4 ед.</t>
  </si>
  <si>
    <t>ул.Чернышевского (от ул. Победы до ул. Советской),
L - 310 м, свет.светод. - 5 ед.</t>
  </si>
  <si>
    <t>ул. Степана Разина (от ул. Набережной до ул. Победы)
L - 250 м, свет.светод. - 5 ед.</t>
  </si>
  <si>
    <t>ул. Красноармейская (от ул. Набережной до ул. Советской)
L - 300 м, свет.светод. - 8 ед.</t>
  </si>
  <si>
    <t>пер. Прикубанскому, протяженностью 100 м, количество светильников – 3 ед., марка светильников - светодиодный</t>
  </si>
  <si>
    <t>пер. Карпузи, протяженностью 100 м, количество светильников – 2 ед., марка светильников – светодиодный</t>
  </si>
  <si>
    <t xml:space="preserve">Уличное освещение от ТП-Т5-10 (г.Темрюк, ул. К.Маркса-ул. Муравьева):
Lобщ.- 7100 м, светильники 117 (свет светод. - 114 ед., 
ЖКУ 16-001 - 3 ед., по:  </t>
  </si>
  <si>
    <t xml:space="preserve">ул. Карла Маркса (от ул. Даргомыжского до ул. Маяковского), 
L - 550 м, свет.светод. - 9 ед., </t>
  </si>
  <si>
    <t xml:space="preserve">ул. Дарвина (от ул. Карла Маркса до ул. Анапской), 
L - 420 м, свет.светод. - 5 ед., </t>
  </si>
  <si>
    <t xml:space="preserve">ул. Муравьева (от ул. Бувина до ул. Анапской), 
L - 1200 м, свет.светод. - 17 ед., </t>
  </si>
  <si>
    <t xml:space="preserve">ул. Мира (от ул. Бетховена до ул. Орджоникидзе), 
L - 950 м, свет.светод. - 22 ед., </t>
  </si>
  <si>
    <t xml:space="preserve">пр. 114-й кватал, L - 100 м, свет.светод. - 1 ед., </t>
  </si>
  <si>
    <t xml:space="preserve">ул. Маяковского (от ул. Марата до ул. Советской), 
L - 750 м, свет.светод. - 20 ед., </t>
  </si>
  <si>
    <t xml:space="preserve">ул. Энгельса (от ул. Маяковского до ул. Орджоникидзе), 
L - 200 м, свет.светод. -  2 ед., </t>
  </si>
  <si>
    <t xml:space="preserve">ул. Советской (от ул.Дарвина до ул. Орджоникидзе), 
L - 500 м, свет.светод. - 8 ед. </t>
  </si>
  <si>
    <t xml:space="preserve">ул. Даргомыжского (от ул. Анапской до ул. Труда)
L - 300 м, свет.светод. - 4 ед. </t>
  </si>
  <si>
    <t>ул. Анапская (от ул. Даргомыжского до ул. Маяковского)
L - 500 м, свет.светод. - 9 ед. , ЖКУ 16-001 - 1 ед.</t>
  </si>
  <si>
    <t xml:space="preserve">ул. Марата (от ул. Даргомыжского до ул. Маяковского)
L - 690 м, свет.светод. - 5 ед. </t>
  </si>
  <si>
    <t>ул. Труда (от ул. Бетховена до ул. Маяковского)
L - 700 м, свет.светод. - 10 ед. , ЖКУ 16-001 - 1 ед.</t>
  </si>
  <si>
    <t xml:space="preserve">пр. 102-й квартал, L - 100 м, свет.светод. - 1 ед. </t>
  </si>
  <si>
    <t>пр. 103-й квартал, L - 150 м, свет.светод. - 1 ед. , ЖКУ 16-001 - 1 ед.</t>
  </si>
  <si>
    <t>пр. 113-й квартал, протяженностью 50 м, количество светильников – 1 ед., марка светильников – ЖКУ 16-001</t>
  </si>
  <si>
    <t xml:space="preserve">Уличное освещение от ТП-Т5-11 (г. Темрюк, ул. Островского, 24 п / 
ул. Энгельса, 11 п):  Lобщ.- 4050,0 м, светильники  - 63 ед. 
(свет.светод. - 58 ед. , ЖКУ 16-001 - 5 ед., по:  </t>
  </si>
  <si>
    <t>ул. Первомайской (от ул. Декабристов до ул. Даргомыжского), 
L - 700 м, свет.светод. - 15 ед., ЖКУ 16-001 - 2 ед.</t>
  </si>
  <si>
    <t xml:space="preserve">ул. К.Маркса (от ул. Декабристов до ул. Дарвина), 
L - 900 м, свет.светод. - 13 ед., </t>
  </si>
  <si>
    <t>ул. Энгельса  (от ул. Декабристов до ул. Муравьева), 
L -950 м, свет.светод. - 19 ед., ЖКУ 16-001 - 3 ед.</t>
  </si>
  <si>
    <t xml:space="preserve">ул.Ломоносова (от ул.Первомайской до ул.Мира), 
L - 450 м, свет.светод. - 4 ед., </t>
  </si>
  <si>
    <t xml:space="preserve">ул. Бетховена (от ул. Мира до ул. Энгельса, от ул. Карла Маркса до 
ул. Первомайской), L - 300 м, свет.светод. - 3 ед., </t>
  </si>
  <si>
    <t xml:space="preserve">ул. Островского (от ул. Энгльса до ул. Первомайской), 
L - 300 м, свет.свето. - 2 ед., </t>
  </si>
  <si>
    <t xml:space="preserve">пр. 129-й квартала L - 150 м, свет. светод. - 1 ед., </t>
  </si>
  <si>
    <t xml:space="preserve">ул. Дргомыжского (от ул. Мира до ул. Карла Маркса),  
L - 300 м, свет.светод. - 1 ед. </t>
  </si>
  <si>
    <t xml:space="preserve">Уличное освещение от ТП-Т5-12 (г.Темрюк, ул.Урицкого,44 п):
Lобщ.-1400 м, свет. светод. - 41 ед., опоры металлич.-12 ед., по:  </t>
  </si>
  <si>
    <t>ул. Розы Люксембург (от ул. Урицкого до г. Миска), L - 950 м, 
свет.светод. - 40 ед., опоры металл. - 9 ед.,</t>
  </si>
  <si>
    <t xml:space="preserve">музей "Военная горка", L - 250 м, опоры  металлю - 3 ед. </t>
  </si>
  <si>
    <t xml:space="preserve">ул. Герцена (от ул. Парижской Коммуна до ул. Розы Люксембург), 
L - 200 м, свет.светод. - 1 ед. </t>
  </si>
  <si>
    <t>ул. Розы Люксембург (стадион), протяженностью 200 м, количество светильников – 14 ед., марка светильников - ЖТУ</t>
  </si>
  <si>
    <t xml:space="preserve">Уличное освещение от ГКТП-Т3-13, (г. Темрюк, ул. Герцена - 
ул. Шопена): Lобщ.- 4283 м, светильники  - 113 ед. (свет.светод. - 79 ед., 
ЖКУ 16-001 - 10 ед.), светильники "Променад Е 27" - 24 ед.), опоры металл. - 5 ед., опора декоративная освет. с 2-мя светильниками - 12 ед. по:   </t>
  </si>
  <si>
    <t>ул. Шопена (от ул. Кирова до ул. Шевченко), 
L-1303 м, свет.светод. - 24 ед., ЖКУ 16-001 - 1 ед.</t>
  </si>
  <si>
    <t xml:space="preserve">ул. Пролетарской (от ул. Кирова до ж/дома № 130), 
L - 800 м, свет. светод - 11 ед., </t>
  </si>
  <si>
    <t xml:space="preserve">ул.Урицкого (от ул. Шопена до ул. Розы Люксембург), 
L - 100 м, свет.светод.- 4 ед., </t>
  </si>
  <si>
    <t xml:space="preserve">ул. Гоголя (от ул. Шопена до ул. Розы Люксембург), 
L - 150 м, свет.светод. - 6 ед., </t>
  </si>
  <si>
    <t xml:space="preserve">ул. Хвалюна, L - 100 м, свет.светод. - 2 ед., </t>
  </si>
  <si>
    <t xml:space="preserve">ул. Пушкина, L - 150 м, ЖКУ 16-001 - 3 ед., </t>
  </si>
  <si>
    <t>ул. Розы Люксембург (от ул. Степана Разина до ул. Красноармейской), 
L - 350 м, свет. светод. - 6 ед., опоры металл. - 5 ед., светильники "Променад Е 27" - 24 ед.), опоры металл. - 5 ед., опора декоративная освет. с 2-мя светильниками - 12 ед.</t>
  </si>
  <si>
    <t xml:space="preserve">ул. Шевченко (от ул. Шопена до ул. Розы Люксембург), 
L - 220 м, свет.светод - 4 ед., </t>
  </si>
  <si>
    <t xml:space="preserve">ул. Красноармейской (от ул.Розы Люксембург до ул. Шопена), 
L - 150 м, свет.светод - 2 ед., </t>
  </si>
  <si>
    <t xml:space="preserve">ул. Степана Разина (от ул. Шопена до ул. Розы Люксембург), 
L - 100 м, свет.светод. - 3 ед., </t>
  </si>
  <si>
    <t xml:space="preserve">ул. Щелгунова (от ул. Новой до ул. Мищенко), 
L - 400 м, свет.светод. - 8 ед., </t>
  </si>
  <si>
    <t xml:space="preserve">ул. Новая (от ул. Щелгунова до ул. Грибоедова), 
L- 80 м, ЖКУ 16-001 - 1 ед., </t>
  </si>
  <si>
    <t xml:space="preserve">ул. Горького (от ул. Шопена до ул. Розы Люксембург), 
L - 50 м, свет.светод. - 2 ед. </t>
  </si>
  <si>
    <t>ул. Грибоедова, L - 330 м, свет.светод. - 7 ед. , ЖКУ 16-001 - 1 ед.</t>
  </si>
  <si>
    <t xml:space="preserve">Уличное освещение от ТП-Т5-14 (г. Темрюк, ул. Кирова, 6 п): 
Lобщ.- 340 м, светильники - 24 ед. (свет.светод "Шар молочный" - 15 ед. свет.светод - 9 ед.), опоры металлические - 2 ед. по:   </t>
  </si>
  <si>
    <t xml:space="preserve">ул. Кирова (от ул. Таманской до ул. Ленина), 
L - 50 м, свет.светод. "Шар молочный" - 5 ед.,  </t>
  </si>
  <si>
    <t xml:space="preserve">ул. Ленина (от ул. Кирова до ул. Володарского), 
L - 90 м, свет.светод "Шар молочный" - 10 ед., опоры металл. - 2 ед. </t>
  </si>
  <si>
    <t xml:space="preserve">ул. Таманская (от ул. Кирова до ул. Степана Разина), L- 200 м, свет.светод. - 9 ед. </t>
  </si>
  <si>
    <t xml:space="preserve">Уличное освещение от ТП-Т5-15 (г.Темрюк, ул. К.Либкнехта, 19/1 п /ул.Ленина, 12 п): Lобщ.- 3550 м, светильники - 104 ед. (свет.светод. - 69 ед.,  свет. "Орион" - 36 ед., ЖКУ 16-001 - 2 ед.), опоры металл. - 15 ед., 
опоры декоративные -  18 ед., по:   </t>
  </si>
  <si>
    <t xml:space="preserve">пер. Портовому, L- 200 м, свет.светод. - 5 ед., </t>
  </si>
  <si>
    <t>ул. Ленина (от ул. им. А. Чуянова до ул. Карла Либкнехта), 
L - 350 м, свет.светод. - 8 ед., опоры металлические - 8 ед.,</t>
  </si>
  <si>
    <t xml:space="preserve">ул. Пролетарской  (от ул. Ленина до ул. Кирова), 
L - 450 м, свет.светод. - 9 ед., </t>
  </si>
  <si>
    <t xml:space="preserve">ул. Мороза (от ул. Обороны до ул. Анапское шоссе), 
L- 380 м, свет.светод. - 9 ед., </t>
  </si>
  <si>
    <t xml:space="preserve">ул. Обороны, L- 500 м, свет.светод. - 10 ед., </t>
  </si>
  <si>
    <t>мост через р. Кубань, L- 300 м, светсветод. - 7 ед., опора металл. - 7 ед..
свет. "Орион" - 36 ед., опоры декоративные - 18 ед.,</t>
  </si>
  <si>
    <t xml:space="preserve">ул. Цыбренко, L - 200 м, свет.светод. - 2 ед., </t>
  </si>
  <si>
    <t xml:space="preserve">ул. Шопена (от пер. Комсомольский до ул. Кирова), L - 350 м,
свет.светод. - 6 ед., </t>
  </si>
  <si>
    <t xml:space="preserve">пер. 8 Марта (от ул. им. А. Чуянова до ул. Пролетарской), L - 270 м,
свет.светод. - 1 ед., </t>
  </si>
  <si>
    <t xml:space="preserve">ул. Некрасова (от пер. 8 Марта по пер. Портовый), L - 100 м, 
свет.светод. - 3 ед., </t>
  </si>
  <si>
    <t xml:space="preserve">пер. Северный (от ул. им. А. Чуянова до ул.Шопена), L - 400 м, 
свет.светод. - 6 ед.,  ЖКУ 16-001 - 1 ед., </t>
  </si>
  <si>
    <t xml:space="preserve">пер. Комсомольский (от ул. Пролетарской до ул. Шопена), L - 50 м,
свет. ЖКУ 16-001 - 1 ед. </t>
  </si>
  <si>
    <t>пер. Бригадному, протяженностью 100 м, количество светильников –        2 ед., марка светильников – ЖКУ 16-001</t>
  </si>
  <si>
    <t>пер. Кубанскому, протяженностью 250 м, количество светильников –       3 ед., марка светильников – светодиодный</t>
  </si>
  <si>
    <t>подсветка МАФ "Шары" (на газонах по ул. Ленина (на перекрестке        ул. К. Либкнехта и ул. Р. Люксембург), протяженностью 150 м, количество светильников – 4 ед., марка светильников – прожектор</t>
  </si>
  <si>
    <t>подсветка стелы (г. Темрюк, ул. Мороза / ул. Анапское шоссе, «соор.»     № 1), протяженностью 30 м, количество светильников – 5 ед., марка светильников – прожектор</t>
  </si>
  <si>
    <t xml:space="preserve">ул. Октябрьской (от ул. Володарского до ул. Гоголя), 
L - 1250 м, свет.светод. - 26 ед., </t>
  </si>
  <si>
    <t xml:space="preserve">ул. Ленина, № 48, 88 - 90 (дворовое), 
L - 450 м, свет.светод. - 5 ед., ЖКУ 16-001 - 2 ед. </t>
  </si>
  <si>
    <t>ул. Ленина  (от ул. Герцена до ул. Горького), L - 450 м, свет.светод. - 
22 ед., опоры металличесике - 11 ед., уличные фонари Стр-25 - 4 ед.,</t>
  </si>
  <si>
    <t xml:space="preserve">ул. Советской (от ул. Урицкого до ул. Горького), 
L - 450 м, свет.светод. - 10 ед., </t>
  </si>
  <si>
    <t xml:space="preserve">ул. Герцена (от ул. Бувина до ул. Ленина), 
L - 1140 м, свет.светод. - 12 ед., </t>
  </si>
  <si>
    <t xml:space="preserve">ул. Горького (от ул. Ленина до ул. Бувина), L - 500 м, свет.светод. - 12 ед., </t>
  </si>
  <si>
    <t xml:space="preserve">ул. Степана Разина (от ул. Советской до ул. Ленина), 
L - 250 м, свет.светод. - 4 ед., </t>
  </si>
  <si>
    <t xml:space="preserve">ул. Урицкого (от ул. Советской до ул. Ленина), L - 350 м, свет.светод - 9 ед., </t>
  </si>
  <si>
    <t xml:space="preserve">ул. Красноармейской (от ул. Октябрьской до ул. Ленина), 
L - 150 м, свет.светод.  - 2 ед., </t>
  </si>
  <si>
    <t xml:space="preserve">ул. Гоголя (от ул. Советской до ул. Октябрьской), 
L - 100 м, свет.светод.  - 2 ед. </t>
  </si>
  <si>
    <t>ул. Октябрьской, 135 ( освещение спортивной площадки), L - 80 м, 
свет.светод. - 4 ед.</t>
  </si>
  <si>
    <t>ул. Октябрьская № 133-135 (дворовое), протяженностью 320 м, количество светильников – 8 ед., марка светильников - светодиодный</t>
  </si>
  <si>
    <t>Парк им. Куемжиева (светильники парковые, 28 ед.)</t>
  </si>
  <si>
    <t xml:space="preserve">ул. Труда (от пер. Совхозного до ул. Коллонтай), 
L - 670 м, свет.светод - 10 ед., </t>
  </si>
  <si>
    <t xml:space="preserve">ул. Макарова (от ул. Карла Маркса до ул. Марата), 
L - 270 м, свет.светод. - 3 ед., </t>
  </si>
  <si>
    <t>ул. Строителей (от ул. Труда до ул. Мира), 
L - 500 м, свет.светод. - 7 ед., ЖКУ 16-001 - 2 ед.</t>
  </si>
  <si>
    <t xml:space="preserve">ул. Коллонтай (от ул. К.Маркса до ул. Труда), L - 700 м, свет.светод. - 4 ед., </t>
  </si>
  <si>
    <t xml:space="preserve">ул. Карла Маркса (от ул. Макарова до пер. Курчанского), 
L - 1470 м, свет.светю - 21 ед., ЖКУ 16-001 - 3 ед. </t>
  </si>
  <si>
    <t xml:space="preserve">ул. Карла Маркса 147, 149, 150, 152; ул. Труда, 112, 114, 116, 118; 
ул. Коллонтай,7 (дворовое), L - 865 м, свет.светод. - 12 ед.  </t>
  </si>
  <si>
    <t xml:space="preserve">ул. Марата (от ул. Куйбышева до ул. Макарова), 
L - 400 м, свет.светод. - 7 ед.  </t>
  </si>
  <si>
    <t xml:space="preserve">ул. Тополиная, L - 300 м, свет.светод. - 5 ед.  </t>
  </si>
  <si>
    <t xml:space="preserve">пер. Зеленый (от ул. Карла Маркса до ул. Полетаевой), 
L - 150 м, свет.светод. - 1 ед.  </t>
  </si>
  <si>
    <t>пер. Совхозный, протяженностью 100 м, количество светильников – 3 ед., марка светильников - светодиодный</t>
  </si>
  <si>
    <t xml:space="preserve">Уличное освещение от ТП-Т5-27 (г. Темрюк, ул. Володарского, 37 п):
Lобщ .- 4945,0 м, светильники - 144 ед. (свет.светод. - 137 ед., 
ЖКУ 16-001 - 2 ед., свет. ЖТУ - 5 ед.), уличные фонари - 5 ед., опоры металлические - 17 ед., по:  </t>
  </si>
  <si>
    <t>ул. Ленина, 34-36 (дворовое), ул. Свердлова, 10 а (дворовое), 
L - 200 м, свет.светод.- 3 ед., ЖКУ 16-001 - 2 ед.</t>
  </si>
  <si>
    <t xml:space="preserve">ул. Октябрьской (от ул. Карла Либкнехта до ул. Володарского), 
L - 450 м, свет.светод. - 10 ед., </t>
  </si>
  <si>
    <t xml:space="preserve">ул. Советской (от ул. Свердлова до ул. Урицкого),
L - 950 м, свет.светод. - 17 ед., </t>
  </si>
  <si>
    <t xml:space="preserve">ул. Володарского (от ул. Ленина до пер. Холодова), 
L - 800 м, свет.светод. - 17 ед., </t>
  </si>
  <si>
    <t xml:space="preserve">ул. Победы (от пер.Толстого до ул. Степана Разина), 
L - 475 м, свет.светод. - 11 ед., </t>
  </si>
  <si>
    <t xml:space="preserve">пер. Заводскому, L - 60 м, свет.светод. - 2 ед., </t>
  </si>
  <si>
    <t xml:space="preserve">ул. Свердлова, L - 270 м, свет.светод. - 8 ед. </t>
  </si>
  <si>
    <t xml:space="preserve">ул. Красноармейская (от ул. Советской до ул. Октябрьской)
L - 150 м, свет.светод. - 2 ед. </t>
  </si>
  <si>
    <t xml:space="preserve">ул. Степана Разина (от ул. Победы до ул. Советской),
L - 100 м, свет.светод. - 1 ед. </t>
  </si>
  <si>
    <t xml:space="preserve">ул. Карла Либкнехта, L - 230 м, свет.светод. - 5 ед. </t>
  </si>
  <si>
    <t xml:space="preserve">парк им. Пушкина, L - 300 м, свет.светод. - 17 ед., опоры - 2 ед. </t>
  </si>
  <si>
    <t>ул. Набережная, протяженностью 200 м, количество светильников – 9 ед., марка светильников - светодиодный</t>
  </si>
  <si>
    <t>ул. Холодова, протяженностью 100 м, количество светильников – 2 ед., марка светильников - светодиодный</t>
  </si>
  <si>
    <t>пер. Холодова, протяженностью 100 м, количество светильников – 3 ед., марка светильников - светодиодный</t>
  </si>
  <si>
    <t>ул. Беликова, протяженностью  130 м, количество светильников – 2 ед., марка светильников - светодиодный</t>
  </si>
  <si>
    <t>ул. Ленина (памятный знак воинам-интернационалистам, погибшим в Афганистане и чеченском конфликте), протяженностью 200 м, количество светильников – 6 ед., марка светильников - светодиодный, количество светильников – 5 ед., марка светильников – ЖТУ, уличные фонари – 5 ед.</t>
  </si>
  <si>
    <t>Уличное освещение от ТП-Т5-29 (г.Темрюк, сквер им.Ленина),
сквер им. Ленина (г.Темрюк, ул. Р. Люксембург): Lобщ .- 2250,0 м, светильники - 111 ед. (свет.светод. - 44 ед., ЖКУ 16-001 - 1 ед., 
светильники «Променад Е 27" - 66 ед., опора декоративная 
освет. с 2-мя светильниками - 33 ед., по:</t>
  </si>
  <si>
    <t xml:space="preserve">сквер им. Ленина (г. Темрюк, ул. Розы Люксембург), 
L - 1150 м, светильники «Променад Е 27" - 66 ед., свет.светод. -18 ед.,
опора декоративная освет. с 2-мя светильниками - 33 ед.  </t>
  </si>
  <si>
    <t xml:space="preserve">ул. Степана Разина (от ул. Таманской до ул. Розы Люксембург),
L - 250 м, свет.светод. - 2 ед. </t>
  </si>
  <si>
    <t xml:space="preserve">ул. Розы Люксембург (от ул. Ленина до ул. Степана Разина),
L - 600 м, свет.светод. - 17 ед. </t>
  </si>
  <si>
    <t xml:space="preserve">ул. Кирова (от ул. Розы Люксембург до ул. Шопена),
L - 250 м, свет.светод. - 7 ед., ЖКУ 16-001 - 1 ед. </t>
  </si>
  <si>
    <t xml:space="preserve">Уличное освещение от ТП-Т5-30 (г. Темрюк, ул. Октябрьская, 183 п):
Lобщ .- 2650,0 м, светильники - 85 ед. (свет.светод. - 50 ед., 
ЖКУ 16-001 - 9 ед., свет. ЖТУ - 26 ед.), опоры металлические - 3 ед., по:  </t>
  </si>
  <si>
    <t xml:space="preserve">ул. Декабристов (от ул. Бувина до ул. Карла Маркса), 
L - 600 м, свет. светод.. - 18 ед., </t>
  </si>
  <si>
    <t xml:space="preserve">ул. Мира (от ул. Декабристов до ул. Бетховена), 
L - 500 м, свет.светод. - 14 ед., </t>
  </si>
  <si>
    <t>ул. Ленина (от ул. Чернышевского до ул. Декабристов), 
L - 80 м, свет.светод. - 3 ед., опоры - 3 ед.</t>
  </si>
  <si>
    <t xml:space="preserve">ул.Ленина, 176, 178, 180 (дворовое), L - 200 м, ЖКУ 16-001- 4 ед., </t>
  </si>
  <si>
    <t xml:space="preserve">ул.Октябрьская, 175 - 181 (дворовое), L - 200 м, ЖКУ 16-001 - 5 ед., </t>
  </si>
  <si>
    <t xml:space="preserve">ул. Советская (от ул. Декабристов до ул. Ломоносова)
L - 390 м, свет.светод. - 6 ед., </t>
  </si>
  <si>
    <t xml:space="preserve">ул. Островского (от ул. Можайского до ул. Бувина)
L - 330 м, свет.светод. - 5 ед., </t>
  </si>
  <si>
    <t xml:space="preserve">ул. Ломоносова (от ул. Мира до ул. Советской)
L - 150 м, свет.светод. - 4 ед, </t>
  </si>
  <si>
    <t>ул. Октябрьская (от ул. Чернышевского до ул. Декабристов), протяженностью 200 м, количество светильников – 26 ед., марка светильников - ЖТУ</t>
  </si>
  <si>
    <t xml:space="preserve">Уличное освещение от ТП-Т5-34 (г.Темрюк, ул. Ленина, 67 п):
Lобщ.- 524 м, светильники - 16 ед. (свет.светод. - 10 ед., ЖТУ - 6 ед., по:  </t>
  </si>
  <si>
    <t>ул. Ленина (от ул. Герцена до ул. Горького), L - 280 м; 
(к ж/домам  № 67, 69, 71 (дворовое), L - 150 м; свет.светод. - 8 ед.</t>
  </si>
  <si>
    <t xml:space="preserve">ул. Герцена (от ул. Ленина до ул. Таманской), L - 44 м, свет.светод. - 2 ед., </t>
  </si>
  <si>
    <t>ул. Ленина (от ул. Урицкого до ул. Герцена), L - 50 м, ЖТУ - 6 ед.</t>
  </si>
  <si>
    <t xml:space="preserve">Уличное освещение от ТП-Т3-40 (г. Темрюк, ул. Калинина, 77 п): 
Lобщ.- 4838,0 м, светильники  - 107 ед. (свет.светод. - 92 ед., ЖКУ 16-001 - 
1 ед., "Вартон" - 14 ед.), опоры - 58 ед. (металл. - 17 ед., ж/б - 41 ед.), по:  </t>
  </si>
  <si>
    <t>ул. Калинина (правая четная сторона: от горы Миска до ж/дома  № 74), 
L - 1763 м, свет.светод.- 44 ед., опоры ж/б - 41 ед.</t>
  </si>
  <si>
    <t xml:space="preserve">ул.Калинина (от ул.Даргомыжского до жилого дома № 30),
L - 600 м, свет.светод. - 7 ед., </t>
  </si>
  <si>
    <t xml:space="preserve">ул.Калинина (от жилого дома № 1 до жилого дома № 73), 
L - 740 м, свет.светод. - 11 ед., </t>
  </si>
  <si>
    <t xml:space="preserve">ул.Калинина, 57-73 (дворовое), L - 200 м, свет.светод. - 5 ед., </t>
  </si>
  <si>
    <t>музей "Военная горка", L - 600 м, свет. "Вартон"- 14 ед., 
свет.светод.- 9 ед., опоры металл. - 17 ед.,</t>
  </si>
  <si>
    <t xml:space="preserve">ул. Дарвина (от ул. Калинина до ул. Анапской), 
L - 195 м, свет.светод. - 3 ед., </t>
  </si>
  <si>
    <t xml:space="preserve">ул. Муравьева (от ул. Калинина до ул. Анапской), 
L - 200 м, свет.светод. - 3 ед., </t>
  </si>
  <si>
    <t xml:space="preserve">пр.  95-й квартал, L - 70 м, ЖКУ 16-001 - 1 ед., </t>
  </si>
  <si>
    <t xml:space="preserve">ул. Даргомыжского (от ул. Калинина до ул. Анапской), 
L - 170 м, свет.светод. - 3 ед., </t>
  </si>
  <si>
    <t>пер. Виноградному, L - 300 м, свет.светод. - 7 ед.</t>
  </si>
  <si>
    <t xml:space="preserve">Уличное освещение от ТП-Т3-41 (г. Темрюк, ул. Щелгунова): Lобщ.-900 м, светильники - 12 ед. (свет.светод. - 9 ед., ЖКУ 16-001 - 3 ед., по:  </t>
  </si>
  <si>
    <t xml:space="preserve">ул. Пролетарской (от жилого дома № 135 до жилого дома № 187), 
L - 800 м, светсыетод. .- 9 ед., </t>
  </si>
  <si>
    <t xml:space="preserve">ул. Грибоедова, L - 100 м, ЖКУ 16-001 - 3 ед. </t>
  </si>
  <si>
    <t xml:space="preserve">Уличное освещение от ТП-Т12-46 (г.Темрюк, ул. Коллонтай) по 
ул. Коллонтай - ул. Промышленный тупик: Lобщ.- 365 м, светильники 
светодиодн. - 8 ед. </t>
  </si>
  <si>
    <t xml:space="preserve">Уличное освещение от ТП-Т3-49 (г.Темрюк, ул. Мичурина/ ул. Марата):
Lобщ.- 4510 м, светильники светодиодн. - 81 ед., по:  </t>
  </si>
  <si>
    <t xml:space="preserve">ул. Марата (от ул. Маяковского до ул. Куйьышева), L - 700 м, свет. - 14 ед., </t>
  </si>
  <si>
    <t xml:space="preserve">ул. К.Маркса (от ул. Маяковского до ул. Куйбышева), L-700 м, свет.- 12 ед., </t>
  </si>
  <si>
    <t xml:space="preserve">ул. Энгельса (от ул. Орджоникидзе до ул. Макарова), L - 600 м, свет. - 14 ед., </t>
  </si>
  <si>
    <t xml:space="preserve">ул. Труда (от ул. Маяковского до пер. Совхозного), L - 850 м, свет. - 17 ед., </t>
  </si>
  <si>
    <t xml:space="preserve">ул. Орджоникидзе (от ул. Марата до ул. Мира), L - 570 м, свет. - 10 ед., </t>
  </si>
  <si>
    <t xml:space="preserve">ул. Мичурина (от ул. Марата до ул. Мира), L - 550 м, свет. - 5 ед., </t>
  </si>
  <si>
    <t xml:space="preserve">ул. Куйбышева (от ул. К. Маркса до ул. Энгельса), L - 80 м, свет. - 2 ед., </t>
  </si>
  <si>
    <t xml:space="preserve">пр. 115-й квартал, L - 160 м, свет. - 3 ед.,  </t>
  </si>
  <si>
    <t xml:space="preserve">пр. 116-й квартал, L - 180 м, свет. - 2 ед. </t>
  </si>
  <si>
    <t>пр. 148-й квартал, протяженностью 70 м, количество светильников – 1 ед., марка светильников - светодиодный</t>
  </si>
  <si>
    <t>ул. Матвеева  (от ул. Марата до ул. Труда), протяженностью 50 м, количество светильников – 1 ед., марка светильников - светодиодный</t>
  </si>
  <si>
    <t>Уличное освещение от ТП-Т3-57 (г. Темрюк, ул. Калинина, 117-В п):
Lобщ.- 5330 м, светильники светодтодн. - 95 ед.,  по:</t>
  </si>
  <si>
    <t xml:space="preserve">ул. Калинина (от ж/дома № 30 до ул. Макарова, четная сторона)
 L - 1360 м, свет. - 27 ед., </t>
  </si>
  <si>
    <t xml:space="preserve">ул.Калинина, 97/1, 99/1, 105/1, 107/1 (дворовое), L - 200 м, свет. - 6 ед., </t>
  </si>
  <si>
    <t xml:space="preserve">ул. Анапской (от ул. Маяковского до ул. Макарова), L - 1100 м, свет. - 16 ед., </t>
  </si>
  <si>
    <t xml:space="preserve">ул. Орджоникидзе (от ул. Калинина до ул. Марата), L - 330 м, свет. - 3 ед., </t>
  </si>
  <si>
    <t xml:space="preserve">ул. Куйбышева (от ул. Калинина до ул. Марата), L - 200 м, свет. - 4 ед., </t>
  </si>
  <si>
    <t xml:space="preserve">ул. Матвеева  (от ул. Калинина до ул. Анапской), L - 150 м, свет. - 2 ед., </t>
  </si>
  <si>
    <t xml:space="preserve">ул. Маяковского (от ул. Калинина до ул. Марата), L - 400 м, свет. - 11 ед., </t>
  </si>
  <si>
    <t xml:space="preserve">ул. Макарова (от ул. Калинина до ул. Марата), L - 250 м, свет. - 5 ед., </t>
  </si>
  <si>
    <t xml:space="preserve">ул. Мичурина (от ул. Калинина до ул. Марата), L - 300 м, свет. - 7 ед., </t>
  </si>
  <si>
    <t xml:space="preserve">пр. 99-й квартал, L - 120 м, свет. - 2 ед., </t>
  </si>
  <si>
    <t xml:space="preserve">пр. 106-й квартал, L - 100 м, свет. - 3 ед., </t>
  </si>
  <si>
    <t xml:space="preserve">пр. 107-й квартал, L - 150 м, свет. - 3 ед., </t>
  </si>
  <si>
    <t xml:space="preserve">пр. 104-й квартал, L - 120 м, свет. - 2 ед. </t>
  </si>
  <si>
    <t>ул. Калинина (от ул. Муравьева до ж/дома № 121, нечетная сторона), протяженностью 550 м, количество светильников – 4 ед., марка светильников - светодиодный</t>
  </si>
  <si>
    <t>ул. Ленина (от ул. Красноармейской до ул. Герцена), 
L - 1400 м, свет.светод.  - 28 ед., опоры металл. - 8 ед., опоры ОПФ Стрит 11 (108) - 3,5 п - 30 W - 20 ед., фундаментальные блоки - 0,108 - 0,8бл д 240х10 3 отв. М16 - 20 ед.)</t>
  </si>
  <si>
    <t xml:space="preserve">ул. Урицкого (от ул. Ленина до ул. Розы Люксембург), 
L - 260 м, свет.светод. - 6 ед., </t>
  </si>
  <si>
    <t>ул. Таманской (от ул. Степана Разина до ул. Урицкого), L - 500 м, свет.
светод. - 11 ед., опоры металл. - 2 ед.; ЖКУ 16-001 - 2 ед., торшеры - 5 ед.</t>
  </si>
  <si>
    <t xml:space="preserve">ул. Красноармейская (от ул. Ленина до ул. Розы Люксембург)
L - 400 м, свет.светод. - 8 ед., </t>
  </si>
  <si>
    <t xml:space="preserve">ул. Степана Разина (от ул. Ленина до ул. Таманской),
L - 120 м, свет.светод. - 2 ед., </t>
  </si>
  <si>
    <t xml:space="preserve">ул. Розы Люксембург (от ул. Красноармейской до ул. Урицкого)
L - 240 м, свет.светод. - 11 ед.,  </t>
  </si>
  <si>
    <t xml:space="preserve">Уличное освещение от ТП-Т5-70 (г.Темрюк, ул. Таманская, 4 п): Lобщ.- 1200,0 м, светильники - 81 ед. (свет.светод. - 18 ед., ЖТУ - 43 ед., 
прожектор - 4 ед., светильник XL48/T3K/GG - 16 ед.), опоры металл. - 16 ед., уличные фонари - 43 ед.) по:  </t>
  </si>
  <si>
    <t>ул. Ленина (от ул. Кирова до ул. Урицкого), L - 400 м, 
свет.светод. - 16 ед., опоры метал. - 8 ед.,</t>
  </si>
  <si>
    <t>ул. Ленина (площадь Труда), L - 350 м, свет. ЖТУ - 10 ед., уличные 
фонари - 10 ед.; свет. прожектор - 4 ед., опоры металл. - 4 ед.</t>
  </si>
  <si>
    <t>ул. Р.Люксембург (парк им. А.С.Пушкина), L - 400 м, свет.ЖТУ - 33 ед., 
уличные фонари - 33 ед., светильник XL48/T3K/GG - 16 ед., опора в сборе, алюминиевая - 4 ед.</t>
  </si>
  <si>
    <t>ул. Ленина, 33 а (дворовое), протяженностью 50 м, количество светильников – 2 ед., марка светильников - светодиодный</t>
  </si>
  <si>
    <t>Уличное освещение от КТПН-Т7-77 (г. Темрюк, ул. Советская / ул. Ломо-носова): Lобщ.- 1820 м, светил. светодиодн. - 43 ед., по:</t>
  </si>
  <si>
    <t xml:space="preserve">ул. Советской (от ул. Ломоносова до ул. Дарвина), L - 520 м, свет. - 9 ед., </t>
  </si>
  <si>
    <t xml:space="preserve">ул. Бувина (от ул. Островского до ул. Муравьева), L - 850 м, свет.- 28 ед., </t>
  </si>
  <si>
    <t xml:space="preserve">ул. Ломоносова (от ул. Советской до ул. Бувина), L - 150 м, свет. - 1 ед. </t>
  </si>
  <si>
    <t xml:space="preserve">ул. Даргомыжского (от ул. Бувина до ул. Советской), L - 150 м, свет. - 3 ед. </t>
  </si>
  <si>
    <t>ул. Бетховена (от ул. Бувина до ул. Мира), протяженностью 150 м, количество светильников – 2 ед., марка светильников - светодиодный</t>
  </si>
  <si>
    <t>Уличное освещение от ТП-Т5-79 (г.Темрюк, ул.Чернышевского, 53 п): 
Lобщ. - 5760,0 м, светил.светодиодн. - 95 ед., опоры металл. - 3 ед.по:</t>
  </si>
  <si>
    <t>ул. Ленина (от ул. Шевченко до ул. Декабристов), L - 350 м, свет.- 8 ед., 
опоры металл. - 3 ед.,</t>
  </si>
  <si>
    <t>ул. Октябрьской (от ул. Гоголя до ул. Чернышевского), L-500 м, свет.-6 ед.,</t>
  </si>
  <si>
    <t xml:space="preserve">ул.Чернышевского (от ул. Советской до ул. Таманской), 
L - 490 м, свет. - 10 ед., </t>
  </si>
  <si>
    <t>ул. Шевченко (от ж/дома № 34 до ул. Октябрьской), L - 200 м, свет. - 5 ед.,</t>
  </si>
  <si>
    <t>ул. Советской (от ул. Горького до ул. Декабристов), L-1450 м, свет.- 20 ед.,</t>
  </si>
  <si>
    <t>пр. 54-й квартал, L - 350 м, свет. - 6 ед.,</t>
  </si>
  <si>
    <t>пер. им. С.П.Ковалева (от ул. Бувина до ул. Советской), L-350 м, свет.-2 ед.</t>
  </si>
  <si>
    <t>ул. Фрунзе (от ул. Чернышевского до ул. Островского), 
L - 620 м, свет. - 11 ед.,</t>
  </si>
  <si>
    <t>ул. Декабристов (от жилого дома № 1 до ул. Бувина), L - 200 м, свет.- 4 ед.,</t>
  </si>
  <si>
    <t>ул. Бувина (от ул. Чернышевкого до ул. Островского, 
нечетная сторона), L - 550 м, свет .- 9 ед.,</t>
  </si>
  <si>
    <t>ул. Бувина (от ул. Чернышевкого до ул. Островского, 
четная сторона), L - 600 м, свет. - 10 ед.</t>
  </si>
  <si>
    <t>ул. Чернышевского (от ул. Фрунзе до пер. Прикубанского), протяженностью 100 м, количество светильников – 4 ед., марка светильников - светодиодный</t>
  </si>
  <si>
    <t>Уличное освещение от ТП-Т5-83 (г. Темрюк, ул. Таманская, 61 п): Lобщ.- 3870,0 м, светильники - 76 ед. (свет светод. - 64 ед.,  ЖКУ 16-001 - 3 ед.,  
ЖТУ - 9 ед.), опоры - 13 ед. (металл. - 4 ед., уличные фонари - 9 ед.) по:</t>
  </si>
  <si>
    <t xml:space="preserve">ул. Таманской (от ул. Урицкого до ул. Горького), 
L - 450 м, свет.светод. - 17 ед., </t>
  </si>
  <si>
    <t>ул. Щорса (от ул. Горького до ул. Чернышевского), 
L - 530 м, свет.светод. - 5 ед.,</t>
  </si>
  <si>
    <t>ул. Парижской Коммуны (от ул. Герцена до ул. Чернышевского), 
L - 800 м, свет.светод.- 12 ед.,</t>
  </si>
  <si>
    <t>пер. Дружбы (от ул. Герцена до ул. Шевченко), 
L - 340 м, свет.светод. - 3 ед., ЖКУ 16-001 - 3 ед.,</t>
  </si>
  <si>
    <t>ул. Горького (от ул. Ленина до ул. Розы Люксембург), 
L - 500 м, свет.светод. - 11 ед., опоры металл. - 4 ед.,</t>
  </si>
  <si>
    <t>ул. Гоголя (от ул. Щорса до ул. Розы Люксембург), 
L - 350 м, свет.светод. - 6 ед.,</t>
  </si>
  <si>
    <t>ул. Шевченко (от ул. Первомайской до ул. Розы Люксембург), 
L - 500 м, свет.светод. - 8 ед.,</t>
  </si>
  <si>
    <t>ул. Герцена (от ул. Таманской до ул. Розы Люксембург), 
L - 270 м, свет.светод. - 2 ед.,</t>
  </si>
  <si>
    <t xml:space="preserve">уличное освещение кинотеатра "Тамань" (г. Темрюк, ул. Горького,52 / 
ул. Таманская, 65), L- 130 м, ЖТУ - 9 ед., уличные фонари - 9 ед.  </t>
  </si>
  <si>
    <t>Уличное освещение от ТП-Т3-85 (г. Темрюк, ул. Макарова, 4 п), Lобщ. - 
3870 м, светильники - 61 ед. (свет.светод. - 54 ед., ЖКУ 16-001 - 7  ед., по:</t>
  </si>
  <si>
    <t>ул. Калинина (от ул. Макарова до пер.Курчанского), 
L - 1250 м, свет.светод. - 17 ед., ЖКУ 16-001 - 7 ед.,</t>
  </si>
  <si>
    <t>ул. Калинина (от жилого дома № 235 до жилого дома № 295), 
L - 950 м, свет.светод - 11 ед.,</t>
  </si>
  <si>
    <t>ул. Калинина, 112 а, 112 б (дворовое), L - 180 м, свет.светод - 5 ед.,</t>
  </si>
  <si>
    <t>пер. Зеленый (от ул Калинина до ул. Полетаева), L - 100 м, свет.светод.- 2 ед.,</t>
  </si>
  <si>
    <t>пер. Степной, L - 150 м, свет.светод. - 2 ед.,</t>
  </si>
  <si>
    <t>ул. Полетаева (от жилого дома № 4 до пер. Курчанского), 
L - 790 м, свет.светод. - 13 ед.,</t>
  </si>
  <si>
    <t>пер. Западный (от ул. Калинина до ул. Полетаева), 
L - 100 м, свет.светод. - 1 ед.,</t>
  </si>
  <si>
    <t xml:space="preserve">пер. Восточный (от ул. Калинина до ул. Полетаева), L - 100 м, </t>
  </si>
  <si>
    <t>пер. Курчанский, L - 250 м, свет.светод. - 3 ед.</t>
  </si>
  <si>
    <t xml:space="preserve">Уличное освещение от ТП-Т10-94 (г.Темрюк, пер.Курчанский): 
Lобщ.- 1085 м, светильники светод. - 20 ед., по: </t>
  </si>
  <si>
    <t>ул. Звездной (от пер. Курчанского до пер. Карьерного), 
L - 385 м, свет. - 5 ед.,</t>
  </si>
  <si>
    <t>ул. Полетаева (от пер. Курчанского до пер. Карьерного),
L - 400 м, свет. - 7 ед.</t>
  </si>
  <si>
    <t>ул.Черноморская (от пер. Карьерного до пер. Песчаного),
L - 300 м, свет. - 8 ед.</t>
  </si>
  <si>
    <t xml:space="preserve">Уличное освещение от КТП-Т10-786 (г.Темрюк, ул.27 Сентября - 
Проезд, 2): Lобщ.- 1350 м, светильники светод. - 21 ед., по: </t>
  </si>
  <si>
    <t xml:space="preserve"> ул. 27 Сентября (от ж/дома № 4 до ж/дома № 50/1),  
L - 600 м, свет.- 7 ед.,   </t>
  </si>
  <si>
    <t xml:space="preserve">ул. Краснодарской (от ж/дома № 2 до ж/дома № 48), 
L - 600 м, свет.- 11 ед.  </t>
  </si>
  <si>
    <t xml:space="preserve"> пер. Песчный (от ул. 27 Сентября до ул. Черноморской), протяженностью 150 м, количество светильников – 3 ед., марка светильников - светодиодный</t>
  </si>
  <si>
    <t xml:space="preserve">ул. 27 Сентября  (от ж/дома № 65 до ж/дома № 90),  L - 558 м,    </t>
  </si>
  <si>
    <t xml:space="preserve">ул. Краснодарской (от пер. Песчаного до жилого дома  № 85), 
L - 450 м, свет .- 8 ед.,   </t>
  </si>
  <si>
    <t xml:space="preserve">ул. Черноморской (от пер. Песчаного до жилого дома № 115),  
L - 1200 м, свет.-23 ед.,   </t>
  </si>
  <si>
    <t xml:space="preserve">пер. Песчаному,  L - 1128 м, свет.- 4 ед.,   </t>
  </si>
  <si>
    <t xml:space="preserve">ул. Славянская,  L - 680 м, свет.- 9 ед.   </t>
  </si>
  <si>
    <t xml:space="preserve">Уличное освещение от КТП-Т6-95 по ул. 27 Сентября (многоквартирные дома): Lобщ.- 827 м, светильники - 11 ед. (свет.светод. - 8 ед., 
ЖКУ 16-001 - 3 ед.) </t>
  </si>
  <si>
    <t xml:space="preserve">Уличное освещение от ТП-Т10-6 (г. Темрюк. ул. 27 Сентября), 
Lобщ.- 928 м, светильники - 24 ед. *свет.светод. - 16 ед., ЖКУ 16-001 - 
8 ед.),  опоры металл. - 8 ед., по: </t>
  </si>
  <si>
    <t xml:space="preserve">от ул. 27 Сентября до ул. Гагарина, по ул. Гагарина  (от ж/дома № 152 до ж/дома № 160), L - 428 м, свет.светод. - 16 ед.,   </t>
  </si>
  <si>
    <t xml:space="preserve">ул. 27 Сентября (15 остановка),  L - 500 м, ЖКУ 16-001 - 8 ед., 
опоры металл. - 8 ед.   </t>
  </si>
  <si>
    <t>Уличное освещение в г. Темрюке от ТП-Т10-7 по ул. Гагарина от жилого 
дома № 154 до жилого дома № 216, L.- 450 м, свет.светод. - 15 ед.</t>
  </si>
  <si>
    <t>Уличное освещение в г. Темрюке от КТП-Т10-8 по ул. Гагарина от ж/дома 
№ 220 до ж/дома № 368: Lобщ.-1300 м, свет.светод. - 17  ед.</t>
  </si>
  <si>
    <t>Уличное освещение в г. Темрюке от ТП-Т10-1036 по ул. Гагарина от 
ж/дома №1 до ж/дома №33: Lобщ.-440 м, свет.светод. - 8  ед.</t>
  </si>
  <si>
    <t>Уличное освещение в г. Темрюке от ТП-Т10-131 по ул.Гагарина от ж/дома 
№ 35 до ж/дома № 199,  Lобщ.-1510 м, свет.светод. - 16 ед.</t>
  </si>
  <si>
    <t>Строительство наружного освещения по ул. Мороза в г. Темрюке</t>
  </si>
  <si>
    <t>Объект уличного освещения от ТП-Т7-103 (г. Темрюк, ул. Евгения Шапова): общей протяженностью 610 м, опоры – 19 шт., светодиодные светильники – 19 шт.</t>
  </si>
  <si>
    <t xml:space="preserve">ул. Полевой (от ул. Комарова до пер. Совхозног), L - 650 м, свет.- 7 ед., </t>
  </si>
  <si>
    <t xml:space="preserve">пер. Совхозному, L - 400 м, свет.- 7 ед., </t>
  </si>
  <si>
    <t xml:space="preserve">пер. Кубанскому, L - 1200 м, свет.- 13 ед., </t>
  </si>
  <si>
    <t xml:space="preserve">ул.Фабрициуса (от пер. Кубанского до ул.Комарова), L-650 м, свет.-12 ед. </t>
  </si>
  <si>
    <t xml:space="preserve">ул. Фабрициуса (от ж/дома № 2 до ж/дома № 32), L - 250 м, свет.- 6 ед. </t>
  </si>
  <si>
    <t xml:space="preserve">пер. им. Дуси Виноградаовой, L - 300 м, свет.- 4 ед., </t>
  </si>
  <si>
    <t xml:space="preserve">ул. Матросова, L - 250 м, свет.- 3 ед. </t>
  </si>
  <si>
    <t>ул. Комарова, протяженностью 250 м, количество светильников – 4 ед., марка светильников – светодиодный</t>
  </si>
  <si>
    <t>Уличное освещение от КТПН-Т7-65 (г.Темрюк, ул.Левобережная), 
Lобщ.- 2160,0 м, светильники - 49 ед. (свет.светод. - 48 ед., 
ЖКУ 16-001 - 1 ед.), по:</t>
  </si>
  <si>
    <t xml:space="preserve">ул. Левобережной (от жилого дома № 30-а до жилого дома № 36), 
L - 200 м, свет.свето. - 3 ед., </t>
  </si>
  <si>
    <t xml:space="preserve">ул. Левобережной (от жилого дома № 3 до жилого дома № 30), 
L - 500 м, свет.свето. - 17 ед., </t>
  </si>
  <si>
    <t xml:space="preserve">ул. Фабрициуса (от жилого дома № 55 до ул. Левобережной, № 30-а)
L - 170 м,   </t>
  </si>
  <si>
    <t xml:space="preserve">ул. Фабрициуса (от жилого дома № 3 до жилого дома № 129)
L - 990 м, свет.светод. - 17 ед., ЖКУ 16-001 - 1 ед.   </t>
  </si>
  <si>
    <t xml:space="preserve">ул. Фабрициуса (от жилого дома № 66 до жилого дома № 74), 
L - 300 м, свет.- 11 ед.  </t>
  </si>
  <si>
    <t xml:space="preserve">Уличное освещение в г. Темрюке от ТП-Т6-21 по ул. Анджиевского
(от жилого дома № 1 до жилого дома № 58),  Lобщ.- 1000 м, 
светильники светод. - 17 ед. </t>
  </si>
  <si>
    <t xml:space="preserve">Уличное освещение в г. Темрюке от ТП-Т6-28 по ул. Анджиевского 
(от жилого дома № 58 до жилого дома № 80),  Lобщ.- 750 м, светильники марки ЖКУ 16-001 - 15 ед., опоры ж/б - 9 ед. </t>
  </si>
  <si>
    <t>Уличное освещение в г. Темрюке от ТП-Т6-22  по ул. Светлой: 
Lобщ. - 950 м, светильники светод. - 17 ед.</t>
  </si>
  <si>
    <t>Уличное освещение от ТП-Т-6-30: 
Lобщ.- 1300 м, свет.светод. - 20 ед., по:</t>
  </si>
  <si>
    <t xml:space="preserve">ул. Труда, L - 600 м, свет. - 9 ед.,     </t>
  </si>
  <si>
    <t xml:space="preserve">ул. Южной, L - 700 м, свет. - 11 ед.    </t>
  </si>
  <si>
    <t>ул. Анджиевского (2-е отделение), протяженностью 70 м, количество светильников – 2 ед., марка светильников - светодиодный</t>
  </si>
  <si>
    <t xml:space="preserve">Уличное освещение от ТП-Т8-97 (г. Темрюк, ул. Юбилейная): 
Lобщ. - 1560 м, светильники светод. - 29 ед., по </t>
  </si>
  <si>
    <t xml:space="preserve">ул. Юбилейной, 
L - 1310 м, свет. - 23 ед.,    </t>
  </si>
  <si>
    <t xml:space="preserve">ул. Анджиевского (от жилог дома № 51 до ул. Юбилейной), 
L - 250 м, свет.-6 ед.  </t>
  </si>
  <si>
    <t xml:space="preserve">Уличное освещение от ТП-Т8-161: 
Lобщ. -  842 м, светильники светод. - 13 ед., по: </t>
  </si>
  <si>
    <t xml:space="preserve">ул. Юбилейной, L - 263 м, свет. - 3 ед.,   </t>
  </si>
  <si>
    <t xml:space="preserve">ул. Молодежной, L - 229 м, свет.- 3 ед. </t>
  </si>
  <si>
    <t>пер. Луговой, протяженностью 100 м, количество светильников – 2 ед., марка светильников - светодиодный</t>
  </si>
  <si>
    <t xml:space="preserve">ул. Правобережной, L - 250 м, свет.- 5 ед. </t>
  </si>
  <si>
    <t>Уличное освещение от ТП-Т8-939 (г. Темрюк, ул. Анджиевского, 55 п) 
по ул. Анджиевского (многоквартирные дома): 
Lобщ. - 1377 м, светильники светод. - 39 ед., опоры ж/б - 50 ед.</t>
  </si>
  <si>
    <t>Уличное освещение от ТП-КУ-13-33 по ул. Тимирязева: 
Lобщ. - 1563 м, светильники светод. - 24 ед.</t>
  </si>
  <si>
    <t xml:space="preserve">Уличное освещение от ТП-СК-7-194 по ул. Прогонной: 
Lобщ. - 710 м, светильники светод. - 7 ед. </t>
  </si>
  <si>
    <t>Уличное освещение от ТП-СК-7-384: Lобщ. - 950 м, 
светильники - 20 ед. (свет.светод. - 12 ед., ЖКУ 16-001 - 8 ед.), по:</t>
  </si>
  <si>
    <t xml:space="preserve">ул. Луговой, L - 590 м, свет.светод. - 12 ед.,  </t>
  </si>
  <si>
    <t xml:space="preserve">ул. Северной, L - 360 м, свет. ЖКУ 16-001 - 8 ед.   </t>
  </si>
  <si>
    <t>Тротуары</t>
  </si>
  <si>
    <t>Тротуар в парке им.Пушкина, 
г. Темрюк, ул. Р. Люксембург, 
Lобщ. - 238,4 м 
(материал: бетонные 
плиты (L1 - 50 м); 
(L2-126,4 м, ширина-3 м); 
(L3- 62,0 м, ширина - 2 м); 
(S-361,5 м2); (S-61,2 м2)</t>
  </si>
  <si>
    <t xml:space="preserve">Тротуар в г. Темрюке 
по ул. Гоголя от 
ул. Р.Люксембург
 до ул. Таманской 
(L-305 м, ширина-1,5 м) </t>
  </si>
  <si>
    <t xml:space="preserve">Тротуар в г. Темрюке 
по ул. Мира , Lобщ.-1097,0 м 
(от ул. Муравьева до ул. Декабристов (четная сторона): 
L-960 м, ширина-1,2 м);
(от ул. Муравьева до ул. Мая-
ковского (нечетная сторона), асфаль-тобетон: L - 137 м; ширина ~ 1,5 м; S - 205,5м2) </t>
  </si>
  <si>
    <t>Тротуар в г. Темрюке по ул. Володарского, Lобщ. - 1005,0 м 
(от ул. Октябрьской до ул. Ле-нина: L - 155 м, ширина ~ 1,65 м, 
S - 255 м2); (от ул. Советской 
до ул. Набережной (четная сторона): асфальтобетон; 
L - 465 м; ширина-1,2 м; 
S - 558 м2); (от ул. Советской 
до ул. Набережной (нечетная сторона): асфальтобетон; 
L- 85 м; ширина-1,2 м; 
S - 462 м2)</t>
  </si>
  <si>
    <t>Тротуар в г. Темрюке по ул. Р.Люксембург , Lобщ. - 540,0 м 
(от ул. Урицкого до ул. Герцена: L - 162 м, ширина ~ 2,02 м, 
S - 328 м2,); (от ул. Черны-0шевского до ул. Горького (четная сторона): асфальтоб.; 
L - 191,7 м; ширина - 1,7 м; 
S - 325,9 м2); (от ул. Горького 
до ул.Герцена (четная сторона): асфальтобетон; L - 78,8 м; ширина - 1,7 м; S - 134 м2); 
(от ул. Ленина до дома № 6 А (четная сторона): асфальтоб.; 
L - 108,5 м; ширина - 2,6 м; 
S - 282,1 м2)</t>
  </si>
  <si>
    <t>Тротуар в г. Темрюке по 
ул. Декабристов (от ул. Тер-лецкого до ул. Ленина: 
S - 324 м2, L - 129 м, ширина ~ 2,51 м); (от ул. Бувина 
до ул. Советской: S - 214,5 м2, 
L - 143 м, ширина - 1,5 м)</t>
  </si>
  <si>
    <t>Тротуар в г.Темрюке по 
ул. Чернышевского 
(от ул.Терлецкого до ул.Ленина) 
(S - 404 м2, L - 141 м, 
ширина ~ 2,86 м)</t>
  </si>
  <si>
    <t>Тротуар в г.Темрюке по ул. Маяковского, Lобщ. -302,5 м
(от ул. Советской до ул. Бувина: L - 170 м, ширина ~ 1,55 м, 
S - 263,5 м2); (от ул. Мира до ул. Энгельса (нечетная сторона), асфальтобетон; L - 132,5 м; ширина - 1,2 м; S - 291,5 м2)</t>
  </si>
  <si>
    <t xml:space="preserve">Тротуар в г.Темрюке по ул. Советской, нечетная сторона
(от дома № 186 по ул. Советск-
ой до ул. Декабристов), 
(асфальтобетон: L - 220 м, ширина - 1 м, S - 220,0 м2) </t>
  </si>
  <si>
    <t>Тротуар в г. Темрюке по ул. Терлецкого от ул. Декабристов 
до ул. Чернышевского  (асфальтобетон: L - 152,4 м, ширина - 1,8 м, S - 274,32 м2)</t>
  </si>
  <si>
    <t>Тротуар в г. Темрюке по ул. Ленина (четная сторона) от моста через реку Кубань автодороги «Джигинка - Темрюк» до ул. Карла Либкнехта (асфальтобетон: L - 251 м, ширина - 1,7 м,  S - 426,7 м2 )</t>
  </si>
  <si>
    <t xml:space="preserve">Тротуар в г. Темрюке по ул. Таманской от ул. Чернышев-
ского до ул. Гоголя (четная сторона), (асфальтобетон:  
L - 185,4 м, ширина - 2,4 м,  
S - 444,96 м2) </t>
  </si>
  <si>
    <t>Тротуар по ул. Герцена от ул. Таманской до ул. Парижской Коммуны (нечетная сторона), (асфальтобетон: L-101 м; ширина-1,6 м; S - 161,6 м2)</t>
  </si>
  <si>
    <t>Тротуар по ул. Калинина от торгового центра «Южный город» до ул. Макарова (асфальтобетон, L - 1608,7 м: 
(L- 251,5 м - от торгового 
центра «Южный город» до ул. Маяковского (нечетная сторона) 
L-1257,2 м - от ул. Маяковского до ул.Макарова (четная сторона), 
ширина ~ 1,5 м; S - 2413 м2)</t>
  </si>
  <si>
    <t>Тротуар по ул. Макарова от ул. Калинина до ул. Карла Маркса 
(асфальтобетон: L - 170 м, ширина ~ 1,5 м, S - 255 м2)</t>
  </si>
  <si>
    <t>Тротуар по ул. Карла Маркса от ул. Макарова ПК0+00 до ПК+15 
(асфальтобетон: 115,3 м, ширина~1,5 м, S-173 м2)</t>
  </si>
  <si>
    <t>Площадка, 
г. Темрюк, ул. Ленина, 
88 (Sобщ. - 199 м2, 
материал - тротуарная плитка)</t>
  </si>
  <si>
    <t>Тротуар, прилегающий к памятному знаку воинам-интернационалистам,
погибшим в Афганистане и чеченском конфликте, расположенному по
ул. Ленина в г. Темрюке (Sобщ. - 51,224 м2, материал - тротуарная плитка:
плитка квадрат «Ла-Линия» 2К.4 гранит белый (200*200*40) мм, 
S-38,312 м2; плитка квадрат «Ла-Линия» 2К.4 гранит черный (200*200*
40) мм,  S -3,468 м2;; плитка вибропрессованная «Классико» 1КО гранит 
белый (115*115*40) мм, S- 3,207 м2; плитка вибропрессованная 
«Классико» 1КО гранит черный (115*115*40) мм,  S - 0,57 м2; плитка
вибропрессованная «Классико» 1КО гранит белый (172*115*40) мм, 
S -  4,81 м2; плитка вибропрессованная «Классико» 1КО гранит черный 
(172*115*40) мм, S - 0,857м2)</t>
  </si>
  <si>
    <t>Автобусные остановки</t>
  </si>
  <si>
    <t>Автобусная остановка, 
г. Темрюк, ул. К. Либк-
нехта (нечетная сторона)</t>
  </si>
  <si>
    <t>Автобусная остановка, 
г. Темрюк, ул. Володар-
ского (четная сторона)</t>
  </si>
  <si>
    <t>Автобусная остановка, 
г. Темрюк, ул. Ленина - 
ул. Ст. Разина 
(четная сторона)</t>
  </si>
  <si>
    <t>Автобусная остановка, 
г. Темрюк, ул. Ленина - 
ул. Ст. Разина (нечетная сторона)</t>
  </si>
  <si>
    <t>Автобусная остановка, 
г. Темрюк, ул. Ленина - 
ул. Урицкого (нечетная сторона)</t>
  </si>
  <si>
    <t>Автобусная остановка 
"Дом культуры", 
г. Темрюк, ул. Ленина 
(нечетная сторона)</t>
  </si>
  <si>
    <t>Автобусная остановка "Гостиница", 
г. Темрюк, ул. Ленина 
(нечетная сторона)</t>
  </si>
  <si>
    <t>Автобусная остановка, 
г. Темрюк, ул. Мира - 
ул. Бетховена 
(четная сторона)</t>
  </si>
  <si>
    <t>Автобусная остановка, 
г. Темрюк, 
ул. Мира - ул. Бетховена (нечетная сторона)</t>
  </si>
  <si>
    <t>Автобусная остановка, 
г. Темрюк, ул. Мира -
 ул. Муравьева 
(СОШ №3, четная 
сторона)</t>
  </si>
  <si>
    <t>Автобусная остановка, 
г. Темрюк, ул. Мира - 
ул. Муравьева 
(СОШ №3 - нечетная сторона)</t>
  </si>
  <si>
    <t>Автобусная остановка, 
г. Темрюк, 
ул. Мира -  ул. Мичурина 
(четная сторона)</t>
  </si>
  <si>
    <t>Автобусная остановка, 
г. Темрюк, 
ул. Мира - ул. Мичурина 
(нечетная сторона)</t>
  </si>
  <si>
    <t>Автобусная остановка, 
г. Темрюк, ул. Мира - 
ул. Куйбышева 
(четная сторона "Автоколонна 2098")</t>
  </si>
  <si>
    <t>Автобусная остановка, г.Темрюк, ул.Мира - 
ул. Куйбышева 
(нечетная сторона
"Автоколонна 2098")</t>
  </si>
  <si>
    <t xml:space="preserve">Автобусная остановка, 
г. Темрюк, ул. Мира - 
ул. Строителей 
(четная сторона) </t>
  </si>
  <si>
    <t xml:space="preserve">Автобусная остановка, 
г. Темрюк, ул. Мира - 
ул. Строителей 
(нечетная сторона) </t>
  </si>
  <si>
    <t>Автобусная остановка  
"Школа-интернат", 
г. Темрюк, ул. Макарова 
(четная сторона)</t>
  </si>
  <si>
    <t>Автобусная остановка 
"Школа-интернат", 
г. Темрюк, ул. Макарова 
(нечетная сторона)</t>
  </si>
  <si>
    <t>Автобусная остановка 
"Десятая", г. Темрюк, 
ул. Маяковского - 
ул. Калинина 
(четная сторона)</t>
  </si>
  <si>
    <t>Автобусная остановка 
"Десятая", г. Темрюк, ул. Маяковского - ул. Калинина (нечетная сторона)</t>
  </si>
  <si>
    <t>Автобусная остановка,
ул. Маяковского-ул. К. Маркса 
(четная сторона)</t>
  </si>
  <si>
    <t>Автобусная остановка, 
г. Темрюк, ул. Маяков-
ского - ул. К. Маркса 
(нечетная сторона)</t>
  </si>
  <si>
    <t>Автобусная остановка  
"Ул. Декабристов"
 г. Темрюк, ул. Декабри-
стов (нечетная сторона)</t>
  </si>
  <si>
    <t>Автобусная остановка 
"Магнит", г. Темрюк, 
ул. Терлецкого 
(нечетная сторона)</t>
  </si>
  <si>
    <t>Автобусная остановка "Поликлиника", 
г. Темрюк, ул. Таманская 
(нечетная сторона)</t>
  </si>
  <si>
    <t xml:space="preserve">Автобусная остановка "Лакомка", г. Темрюк, 
ул. Р. Люксембург 
(нечетная сторона) </t>
  </si>
  <si>
    <t xml:space="preserve">Автобусная  остановка "Автостанция", г. Темрюк, ул. Р.Люксембург </t>
  </si>
  <si>
    <t>Автобусная остановка 
«11», г. Темрюк, 
ул. Калинина 
(четная сторона)</t>
  </si>
  <si>
    <t>Автобусная остановка 
«11», г. Темрюк, 
ул. Калинина (нечетная сторона)</t>
  </si>
  <si>
    <t xml:space="preserve">Автобусная  остановка, 
г. Темрюк,  
ул. Калинина - ул. Макарова </t>
  </si>
  <si>
    <t xml:space="preserve">Автобусная остановка, 
г. Темрюк, ул. Калинина,
112 "А" </t>
  </si>
  <si>
    <t>Автобусная остановка, 
г. Темрюк, ул. Мороза
(четная сторона)</t>
  </si>
  <si>
    <t>Автобусная остановка, 
г. Темрюк, ул. Мороза 
(нечетная  сторона)</t>
  </si>
  <si>
    <t>Автобусная остановка, 
г. Темрюк, ул. Мороза 
(четная сторона, в районе строения № 36)</t>
  </si>
  <si>
    <t>Автобусная остановка, 
г. Темрюк, ул. Мороза 
(нечетная  сторона,
в районе строения № 37)</t>
  </si>
  <si>
    <t>Автобусная  остановка  "Мемориал", г. Темрюк, 
ул. Бувина  
(старое  кладбище)</t>
  </si>
  <si>
    <t>Автобусная остановка, 
г. Темрюк, ул. Бувина - 
ул. Евгения Шапова 
(нечетная сторона)</t>
  </si>
  <si>
    <t>Автобусная остановка, 
г. Темрюк, 
ул. Бувина - ул. Маяковского 
(нечетная сторона)</t>
  </si>
  <si>
    <t>Автобусная остановка, г. Темрюк, ул. Бувина - ул. Матвеева 
(нечетная сторона)</t>
  </si>
  <si>
    <t xml:space="preserve">Автобусная остановка 
"Рассвет", г. Темрюк, 
ул. Советская 
(четная сторона) </t>
  </si>
  <si>
    <t xml:space="preserve">Автобусная остановка, 
г. Темрюк, ул. Обороны (нечетная сторона) </t>
  </si>
  <si>
    <t>Автобусная остановка, 
г. Темрюк, ул. Яна 
Фабрициуса - ул. Кома-
рова (четная сторона)</t>
  </si>
  <si>
    <t xml:space="preserve">Автобусная остановка, 
г. Темрюк, ул. Яна 
Фабрициуса - ул. Кома-
рова (нечетная сторона), </t>
  </si>
  <si>
    <t>Автобусная остановка, 
г. Темрюк, ул. Яна 
Фабрициуса (нечетная сторона, район почты)</t>
  </si>
  <si>
    <t>Автобусная остановка 
«Ул. Шевченко», 
г. Темрюк, ул. Розы 
Люксембург, 57 
(район церкви)</t>
  </si>
  <si>
    <t>Автобусная остановка, 
г. Темрюк, ул. Карла 
Маркса (напротив жилого 
дома № 35-а, нечетная сторона)</t>
  </si>
  <si>
    <t>Автобусная остановка, 
г. Темрюк, ул. Карла Маркса (напротив жилого дома 
№ 91/1, нечетная сторона)</t>
  </si>
  <si>
    <t>Автобусная остановка, 
г. Темрюк, ул. Карла Маркса (напротив жилого дома 
№ 119-а, нечетная сторона)</t>
  </si>
  <si>
    <t>Автобусная остановка, 
г. Темрюк, ул. Карла Маркса (напротив жилого дома 
№ 28, четная сторона)</t>
  </si>
  <si>
    <t>Автобусная остановка, 
г. Темрюк, ул. Карла Маркса (напротив детского сада № 18 «Бабочка», четная сторона)</t>
  </si>
  <si>
    <t>Автобусная остановка, 
г. Темрюк, ул. Карла Маркса (напротив жилого дома 
№108-а, 
четная сторона)</t>
  </si>
  <si>
    <t>Ливневая канализация</t>
  </si>
  <si>
    <t>Ливневая канализация, 
г.Темрюк ул.Чернышевского-ул.Таманская</t>
  </si>
  <si>
    <t>Ливневая канализация 
по ул.Чернышевского, 
г.Темрюк от ул.Ленина  
до ул.Советской</t>
  </si>
  <si>
    <t>Светофорные объекты</t>
  </si>
  <si>
    <t>Светофорный объект 
(4 стойки), 
г. Темрюк, ул. Розы 
Люксембург - ул. Урицкого</t>
  </si>
  <si>
    <t>Светофорный объект 
(4 стойки), 
г. Темрюк, 
ул. Таманская - ул. Горького</t>
  </si>
  <si>
    <t>Светофорный объект 
(4 стойки), г. Темрюк, 
ул. Мира - 
ул. Маяковского</t>
  </si>
  <si>
    <t>Светофорный объект 
(4 стойки),  
г. Темрюк, ул. Ленина - 
ул. Урицкого</t>
  </si>
  <si>
    <t>Светофорный объект 
(4 стойки), г. Темрюк, 
ул. Ленина - ул. Горького</t>
  </si>
  <si>
    <t>Светофорный объект 
(4 стойки), г. Темрюк, ул.Колонтай - 
ул. Промышленная</t>
  </si>
  <si>
    <t>Светофорный объект 
(4 стойки), г. Темрюк, 
ул. Калинина - 
ул. Маяковского</t>
  </si>
  <si>
    <t>Светофорный объект 
на нерегулируемом 
пешеходном переходе 
(светофор Т7 на солнечных батареях, 2 опоры): 
ул. Герцена - ул. Октябрьская</t>
  </si>
  <si>
    <t>Светофорный объект 
на нерегулируемом 
пешеходном переходе
(светофор Т7 на солнечных батареях, 2 опоры): 
ул. Горького - ул. Октябрьская</t>
  </si>
  <si>
    <t>Светофорный объект
 на нерегулируемом 
пешеходном переходе 
(светофор Т7 на солнечных батареях, 2 опоры):
ул. Ленина - ул. Володарского</t>
  </si>
  <si>
    <t>Светофорный объект 
на нерегулируемом 
пешеходном переходе 
(светофор Т7 на солнечных батареях, 2 опоры): 
ул. Володарского 
(переход к школе № 1)</t>
  </si>
  <si>
    <t>Светофорный объект на нерегулируемом 
пешеходном переходе
(светофор Т7 на солнечных батареях, 2 опоры):  
пл. Терлецкого (переход к 
школе № 2 и детскому саду № 5)</t>
  </si>
  <si>
    <t>Светофорный объект на нерегулируемом пешеходном переходе (светофор Т7 на солнечных батареях, 2 опоры): 
г. Темрюк,  ул. Декабристов (переход к детскому саду № 6)</t>
  </si>
  <si>
    <t>Светофорный объект на нерегулируемом пешеходном переходе (светофор Т7 на солнечных батареях, 2 опоры): 
г. Темрюк,  ул. Таманская (переход к школе № 13)</t>
  </si>
  <si>
    <t>Светофорный объект на нерегулируемом пешеходном переходе (светофор Т7 на солнечных батареях, 2 опоры): 
г. Темрюк,  ул. Таманская – 
ул. Урицкого (переход к 
школе № 13)</t>
  </si>
  <si>
    <t>Светофорный объект на нерегулируемом пешеходном переходе (светофор Т7 на 
солнечных батареях, 
2 опоры): г. Темрюк,  ул. Таманская - ул. Кирова</t>
  </si>
  <si>
    <t>Светофорный объект на нерегулируемом пешеходном переходе (светофор Т7 на солнечных батареях, 2 опоры): 
г. Темрюк,  пер. Школьный (переход к школе № 15)</t>
  </si>
  <si>
    <t>Светофорный объект на нерегулируемом пешеходном переходе (светофор Т7 на солнечных батареях, 2 опоры): 
г. Темрюк,  ул. Мира - ул. Муравьёва (переход к 
школе № 3)</t>
  </si>
  <si>
    <t>Светофорный объект на нерегулируемом пешеходном переходе (светофор Т7 на солнечных батареях, 2 опоры): 
г. Темрюк,  ул. Мира (переход 
к магазину "Водолей")</t>
  </si>
  <si>
    <t>Светофорный объект на нерегулируемом пешеходном переходе (светофор Т7 на солнечных батареях, 2 опоры): 
г. Темрюк,  ул. Свердлова - 
ул. Советская</t>
  </si>
  <si>
    <t>Светофорный объект на нерегулируемом пешеходном переходе (светофор Т7 на солнечных батареях, 2 опоры): 
г. Темрюк, ул. Свердлова - 
ул. Октябрьская</t>
  </si>
  <si>
    <t>Светофорный объект на нерегулируемом пешеходном переходе (светофор Т7 на солнечных батареях, 2 опоры): 
г. Темрюк,  ул. Розы  Люксембург–ул. Шевченко</t>
  </si>
  <si>
    <t>Светофорный объект на нерегулируемом пешеходном переходе (светофор Т7 на солнечных батареях, 2 опоры): 
г. Темрюк,  ул.  Розы  Люксембург - ул. Гоголя</t>
  </si>
  <si>
    <t>Светофорный объект на нерегулируемом пешеходном переходе (светофор Т7 на солнечных батареях, 2 опоры): 
г. Темрюк, ул. Р. Люксембург (переход к городскому стадиону)</t>
  </si>
  <si>
    <t>Светофорный объект на нерегулируемом пешеходном переходе (светофор Т7 на солнечных батареях, 2 опоры): 
г. Темрюк, ул. Розы Люксембург (переход к Дворцу спорта)</t>
  </si>
  <si>
    <t>Светофорный объект на нерегулируемом пешеходном переходе: г. Темрюк, ул. Розы  Люксембург (переход 
к магазину "Олимп")</t>
  </si>
  <si>
    <t>Светофорный объект на нерегулируемом пешеходном переходе (светофор Т7 на солнечных батареях, 2 опоры): 
г. Темрюк,  ул. Розы Люксем-
бург - ул. Кирова (переход 
к детскому саду № 1)</t>
  </si>
  <si>
    <t>Светофорный объект 
на нерегулируемом 
пешеходном переходе
(светофор Т7 на солнечных батареях, 2 опоры): 
г. Темрюк,  ул. Макарова (переход к школе-интернату)</t>
  </si>
  <si>
    <t>Светофорный объект 
на нерегулируемом 
пешеходном переходе
(светофор Т7 на солнечных батареях, 2 опоры): 
г. Темрюк,  ул. Энгельса- 
ул. Муравьева (переход 
к детскому саду № 10)</t>
  </si>
  <si>
    <t>Пешеходный светофор П.1.1 с ТООВ зелёного и красного сигнала с анимацией программируемым УЗСП, 18 ед.</t>
  </si>
  <si>
    <t>ВСЕГО:</t>
  </si>
  <si>
    <t>Кабельная линия 0,4 кВ 
от ТП-Т5-70 к МП ГЭС, 
L-0,3 км</t>
  </si>
  <si>
    <t>ул. Ленина, 63,
L - 200 м, светильники парковые - 13 ед.</t>
  </si>
  <si>
    <t>Реестровый номер объекта</t>
  </si>
  <si>
    <t>2.3.0000000001</t>
  </si>
  <si>
    <t>Сведения об объекте учета (марка, модель, год выпуска, инвентарный номер)</t>
  </si>
  <si>
    <t>Сведения о правообладателе</t>
  </si>
  <si>
    <t>Вид вещного права, на основании которого правообладателю принадлежит объект учета, реквизиты документов-оснований возникновения (прекращения) права муниципальной собственности, иного вещного права, дата возникновения (прекращения) права собственности и иного вещного права</t>
  </si>
  <si>
    <t>Сведения об установленных в отношении муниципального имущества ограничениях (обременениях) с указанием наименования вида ограничений (обременении), основания и даты их возникновения и прекращения</t>
  </si>
  <si>
    <t>Сведения о лице, в пользу которого установлены ограничения (обременения)</t>
  </si>
  <si>
    <t>Иные сведения (при необхо-димости)</t>
  </si>
  <si>
    <t>2.3.0000000002</t>
  </si>
  <si>
    <t>2.3.0000000003</t>
  </si>
  <si>
    <t>2.3.0000000004</t>
  </si>
  <si>
    <t>1998 года ввода в эксплуатацию, инвентарный номер 380</t>
  </si>
  <si>
    <t>Муниципальная собственность, распоряжение главы
муниципального
образования 
Темрюкский район
№ 1224-р от 31.10.2006</t>
  </si>
  <si>
    <t>2003 года ввода в эксплуатацию, инвентарный номер М0000012</t>
  </si>
  <si>
    <t>1999 года ввода в эксплуатацию, инвентарный номер 447/20022</t>
  </si>
  <si>
    <t>2005 года ввода в эксплуатацию</t>
  </si>
  <si>
    <t>Муниципальная собственность, распоряжение главы
муницпального
образования 
Темрюкский район 
№ 1289-р от 18.08.2009</t>
  </si>
  <si>
    <t>2018 года ввода в эксплуатацию</t>
  </si>
  <si>
    <t>2019 года ввода в эксплуатацию</t>
  </si>
  <si>
    <t>2020 года ввода в эксплуатацию</t>
  </si>
  <si>
    <t>2021 года ввода в эксплуатацию</t>
  </si>
  <si>
    <t>2.3.0000000091</t>
  </si>
  <si>
    <t>2.3.0000000092</t>
  </si>
  <si>
    <t>Муниципальная собственность, распоряжение администрации Темрюкского 
городского поселения Темрюкского района  
№ 139-р от 02.07.2018</t>
  </si>
  <si>
    <t>Муниципальная собственность, распоряжение администрации Темрюкского 
городского поселения Темрюкского района  
№ 345-р от 29.12.2018</t>
  </si>
  <si>
    <t>2.3.0000000093</t>
  </si>
  <si>
    <t>2.3.0000000101</t>
  </si>
  <si>
    <t>Муниципальная собственность, распоряжение администрации Темрюкского городского поселения Темрюкского района
№ 81-р от 08.05.2020</t>
  </si>
  <si>
    <t>2.3.0000000102</t>
  </si>
  <si>
    <t>2.3.0000000103</t>
  </si>
  <si>
    <t>2.3.0000000104</t>
  </si>
  <si>
    <t>2.3.0000000105</t>
  </si>
  <si>
    <t>Муниципальная собственность, распоряжение администрации Темрюкского городского поселения Темрюкского района
 № 237-р от 12.11.2020</t>
  </si>
  <si>
    <t>2.3.0000000106</t>
  </si>
  <si>
    <t>2.3.0000000107</t>
  </si>
  <si>
    <t>2.3.0000000108</t>
  </si>
  <si>
    <t>Муниципальная собственность, распоряжение администрации Темрюкского городского поселения Темрюкского района
№ 235-р от 12.11.2020</t>
  </si>
  <si>
    <t>2.3.0000000109</t>
  </si>
  <si>
    <t>2.3.0000000110</t>
  </si>
  <si>
    <t>2.3.0000000111</t>
  </si>
  <si>
    <t>2.3.0000000112</t>
  </si>
  <si>
    <t>Муниципальная собственность, распоряжение администрации Темрюкского городского поселения Темрюкского района
 № 131-р от 11.06.2021</t>
  </si>
  <si>
    <t>2.3.0000000113</t>
  </si>
  <si>
    <t>2.3.0000000114</t>
  </si>
  <si>
    <t>Муниципальная собственность, распоряжение администрации Темрюкского городского поселения Темрюкского района
№ 135-р от 28.06.2019</t>
  </si>
  <si>
    <t>Муниципальная собственность, распоряжение администрации Темрюкского городского поселения Темрюкского района 
№ 144-р от 10.07.2019</t>
  </si>
  <si>
    <t>2.3.0000000115</t>
  </si>
  <si>
    <t>2.3.0000000116</t>
  </si>
  <si>
    <t>2.3.0000000117</t>
  </si>
  <si>
    <t>Муниципальная собственность, распоряжение администрации Темрюкского городского поселения Темрюкского района № 141-р от 04.08.2020</t>
  </si>
  <si>
    <t>2.3.0000000118</t>
  </si>
  <si>
    <t>2.3.0000000119</t>
  </si>
  <si>
    <t>2.3.0000000120</t>
  </si>
  <si>
    <t>2.3.0000000121</t>
  </si>
  <si>
    <t>2.3.0000000122</t>
  </si>
  <si>
    <t>2.3.0000000123</t>
  </si>
  <si>
    <t>2.3.0000000124</t>
  </si>
  <si>
    <t>2.3.0000000125</t>
  </si>
  <si>
    <t>2.3.0000000126</t>
  </si>
  <si>
    <t>2.3.0000000127</t>
  </si>
  <si>
    <t>2.3.0000000128</t>
  </si>
  <si>
    <t>1966 года ввода в эксплуатацию, инвентарный номер 150</t>
  </si>
  <si>
    <t>Муниципальная собственность, распоряжение главы муниципального образования Темрюкский район 
№1252-р от 02.11.2006</t>
  </si>
  <si>
    <r>
      <t>Муниципальная собственность, распоряжение главы муниципального образования Темрюкский район 
№</t>
    </r>
    <r>
      <rPr>
        <sz val="10"/>
        <color theme="1"/>
        <rFont val="Times New Roman"/>
        <family val="1"/>
        <charset val="204"/>
      </rPr>
      <t xml:space="preserve"> 1252-р </t>
    </r>
    <r>
      <rPr>
        <sz val="11"/>
        <color theme="1"/>
        <rFont val="Times New Roman"/>
        <family val="1"/>
        <charset val="204"/>
      </rPr>
      <t>от 02.11.2006</t>
    </r>
  </si>
  <si>
    <t>Аренда с 01.12.2009 года (договор аренды 
№ 215 НС-ДА
от 01.12.2009)</t>
  </si>
  <si>
    <t>1968 года ввода в эксплуатацию, инвентарный номер 151</t>
  </si>
  <si>
    <t>2.3.0000000129</t>
  </si>
  <si>
    <t>2.3.0000000130</t>
  </si>
  <si>
    <t>2.3.0000000131</t>
  </si>
  <si>
    <t>1984 года ввода в эксплуатацию, инвентарный номер 152</t>
  </si>
  <si>
    <t>1985 года ввода в эксплуатацию, инвентарный номер 155</t>
  </si>
  <si>
    <t>1992 года ввода в эксплуатацию, инвентарный номер 156</t>
  </si>
  <si>
    <r>
      <t>Муниципальная собственность, распоряжение главы муництпального образования Темрюкский район 
№</t>
    </r>
    <r>
      <rPr>
        <sz val="10"/>
        <color theme="1"/>
        <rFont val="Times New Roman"/>
        <family val="1"/>
        <charset val="204"/>
      </rPr>
      <t xml:space="preserve"> 1252-р </t>
    </r>
    <r>
      <rPr>
        <sz val="11"/>
        <color theme="1"/>
        <rFont val="Times New Roman"/>
        <family val="1"/>
        <charset val="204"/>
      </rPr>
      <t>от 02.11.2006</t>
    </r>
  </si>
  <si>
    <t>2.3.0000000132</t>
  </si>
  <si>
    <t>2.3.0000000133</t>
  </si>
  <si>
    <t>2.3.0000000134</t>
  </si>
  <si>
    <t>1983 года ввода в эксплуатацию, инвентарный номер 157</t>
  </si>
  <si>
    <t>1979 года ввода в эксплуатацию, инвентарный номер 158</t>
  </si>
  <si>
    <t>1983 года ввода в эксплуатацию, инвентарный номер 159</t>
  </si>
  <si>
    <t>2.3.0000000135</t>
  </si>
  <si>
    <t>2.3.0000000136</t>
  </si>
  <si>
    <t>1961 года ввода в эксплуатацию, инвентарный номер 160</t>
  </si>
  <si>
    <t>1961 года ввода в эксплуатацию, инвентарный номер 161</t>
  </si>
  <si>
    <t>2.3.0000000137</t>
  </si>
  <si>
    <t>1973 года ввода в эксплуатацию, инвентарный номер 168</t>
  </si>
  <si>
    <t>1970 года ввода в эксплуатацию, инвентарный номер 180</t>
  </si>
  <si>
    <t>1989 года ввода в эксплуатацию, инвентарный номер 329</t>
  </si>
  <si>
    <t>2.3.0000000138</t>
  </si>
  <si>
    <t>2.3.0000000139</t>
  </si>
  <si>
    <t>2.3.0000000140</t>
  </si>
  <si>
    <t>2.3.0000000141</t>
  </si>
  <si>
    <t>1989 года ввода в эксплуатацию, инвентарный номер 331</t>
  </si>
  <si>
    <t>2.3.0000000142</t>
  </si>
  <si>
    <t>2.3.0000000143</t>
  </si>
  <si>
    <t>1987 года ввода в эксплуатацию, инвентарный номер 332</t>
  </si>
  <si>
    <t>1971 года ввода в эксплуатацию, инвентарный номер 333</t>
  </si>
  <si>
    <t>1989 года ввода в эксплуатацию, инвентарный номер 334</t>
  </si>
  <si>
    <t>2.3.0000000144</t>
  </si>
  <si>
    <t>2.3.0000000145</t>
  </si>
  <si>
    <t>2.3.0000000146</t>
  </si>
  <si>
    <r>
      <t>Муниципальная собственность, распоряжение главы муниципального образования Темрюксий район 
№</t>
    </r>
    <r>
      <rPr>
        <sz val="10"/>
        <color theme="1"/>
        <rFont val="Times New Roman"/>
        <family val="1"/>
        <charset val="204"/>
      </rPr>
      <t xml:space="preserve"> 1252-р </t>
    </r>
    <r>
      <rPr>
        <sz val="11"/>
        <color theme="1"/>
        <rFont val="Times New Roman"/>
        <family val="1"/>
        <charset val="204"/>
      </rPr>
      <t>от 02.11.2006</t>
    </r>
  </si>
  <si>
    <t>1974 года ввода в эксплуатацию, инвентарный номер 335</t>
  </si>
  <si>
    <t>1971 года ввода в эксплуатацию, инвентарный номер 336</t>
  </si>
  <si>
    <t>2.3.0000000147</t>
  </si>
  <si>
    <t>2.3.0000000148</t>
  </si>
  <si>
    <t>1996 года ввода в эксплуатацию, инвентарный номер 337</t>
  </si>
  <si>
    <t>1978 года ввода в эксплуатацию, инвентарный номер 338</t>
  </si>
  <si>
    <t>2.3.0000000149</t>
  </si>
  <si>
    <t>2.3.0000000150</t>
  </si>
  <si>
    <t>2.3.0000000151</t>
  </si>
  <si>
    <t>1973 года ввода в эксплуатацию, инвентарный номер 339</t>
  </si>
  <si>
    <t>1971 года ввода в эксплуатацию, инвентарный номер 340</t>
  </si>
  <si>
    <t>1989 года ввода в эксплуатацию, инвентарный номер 341</t>
  </si>
  <si>
    <t>2.3.0000000152</t>
  </si>
  <si>
    <t>2.3.0000000153</t>
  </si>
  <si>
    <t>2.3.0000000154</t>
  </si>
  <si>
    <t>2.3.0000000155</t>
  </si>
  <si>
    <t>1971 года ввода в эксплуатацию, инвентарный номер 342</t>
  </si>
  <si>
    <t>1971 года ввода в эксплуатацию, инвентарный номер 343</t>
  </si>
  <si>
    <t>1992 года ввода в эксплуатацию, инвентарный номер 344</t>
  </si>
  <si>
    <t>1988 года ввода в эксплуатацию, инвентарный номер 345</t>
  </si>
  <si>
    <t>1979 года ввода в эксплуатацию, инвентарный номер 346</t>
  </si>
  <si>
    <t>2.3.0000000156</t>
  </si>
  <si>
    <t>2.3.0000000157</t>
  </si>
  <si>
    <t>2.3.0000000158</t>
  </si>
  <si>
    <t>1975 года ввода в эксплуатацию, инвентарный номер 347</t>
  </si>
  <si>
    <t>1988 года ввода в эксплуатацию, инвентарный номер 348</t>
  </si>
  <si>
    <t>2.3.0000000159</t>
  </si>
  <si>
    <t>1988 года ввода в эксплуатацию, инвентарный номер 349</t>
  </si>
  <si>
    <t>1988 года ввода в эксплуатацию, инвентарный номер 350</t>
  </si>
  <si>
    <r>
      <t>Муниципальная собственность, распоряжение администрации Темрюкского 
городского поселения Темрюкского района 
№</t>
    </r>
    <r>
      <rPr>
        <sz val="10"/>
        <color theme="1"/>
        <rFont val="Times New Roman"/>
        <family val="1"/>
        <charset val="204"/>
      </rPr>
      <t xml:space="preserve"> 1252-р </t>
    </r>
    <r>
      <rPr>
        <sz val="11"/>
        <color theme="1"/>
        <rFont val="Times New Roman"/>
        <family val="1"/>
        <charset val="204"/>
      </rPr>
      <t>от 02.11.2006</t>
    </r>
  </si>
  <si>
    <t>2.3.0000000160</t>
  </si>
  <si>
    <t>2.3.0000000161</t>
  </si>
  <si>
    <t>2.3.0000000162</t>
  </si>
  <si>
    <t>1982 года ввода в эксплуатацию, инвентарный номер 351</t>
  </si>
  <si>
    <t>1989 года ввода в эксплуатацию, инвентарный номер 352</t>
  </si>
  <si>
    <t>1988 года ввода в эксплуатацию, инвентарный номер 353</t>
  </si>
  <si>
    <t>2.3.0000000163</t>
  </si>
  <si>
    <t>2.3.0000000164</t>
  </si>
  <si>
    <t>1988 года ввода в эксплуатацию, инвентарный номер 355</t>
  </si>
  <si>
    <t>1980 года ввода в эксплуатацию, инвентарный номер 356</t>
  </si>
  <si>
    <t>2.3.0000000165</t>
  </si>
  <si>
    <t>2.3.0000000166</t>
  </si>
  <si>
    <t>2.3.0000000167</t>
  </si>
  <si>
    <t>2.3.0000000168</t>
  </si>
  <si>
    <t>1963 года ввода в эксплуатацию, инвентарный номер 357</t>
  </si>
  <si>
    <t>1970 года ввода в эксплуатацию, инвентарный номер 360</t>
  </si>
  <si>
    <t>1973 года ввода в эксплуатацию, инвентарный номер 361</t>
  </si>
  <si>
    <t>2.3.0000000169</t>
  </si>
  <si>
    <t>2.3.0000000170</t>
  </si>
  <si>
    <t>1992 года ввода в эксплуатацию, инвентарный номер 362</t>
  </si>
  <si>
    <t>1973 года ввода в эксплуатацию, инвентарный номер 364</t>
  </si>
  <si>
    <t>1985 года ввода в эксплуатацию, инвентарный номер 365</t>
  </si>
  <si>
    <t>2.3.0000000171</t>
  </si>
  <si>
    <t>2.3.0000000172</t>
  </si>
  <si>
    <t>2.3.0000000173</t>
  </si>
  <si>
    <t>1978 года ввода в эксплуатацию, инвентарный номер 366</t>
  </si>
  <si>
    <t>1978 года ввода в эксплуатацию, инвентарный номер 367</t>
  </si>
  <si>
    <t>2.3.0000000174</t>
  </si>
  <si>
    <t>2.3.0000000175</t>
  </si>
  <si>
    <t>2.3.0000000176</t>
  </si>
  <si>
    <t>1989 года ввода в эксплуатацию, инвентарный номер 368</t>
  </si>
  <si>
    <t>1969 года ввода в эксплуатацию, инвентарный номер 369</t>
  </si>
  <si>
    <t>1969 года ввода в эксплуатацию, инвентарный номер 370</t>
  </si>
  <si>
    <t>1992 года ввода в эксплуатацию, инвентарный номер 372</t>
  </si>
  <si>
    <t>2.3.0000000177</t>
  </si>
  <si>
    <t>2.3.0000000178</t>
  </si>
  <si>
    <t>2.3.0000000179</t>
  </si>
  <si>
    <t>2.3.0000000180</t>
  </si>
  <si>
    <t>1973 года ввода в эксплуатацию, инвентарный номер 373</t>
  </si>
  <si>
    <r>
      <t>Муниципальная собственность, распоряжение администрации главы муниципального образования Темрюкский район 
№</t>
    </r>
    <r>
      <rPr>
        <sz val="10"/>
        <color theme="1"/>
        <rFont val="Times New Roman"/>
        <family val="1"/>
        <charset val="204"/>
      </rPr>
      <t xml:space="preserve"> 1252-р </t>
    </r>
    <r>
      <rPr>
        <sz val="11"/>
        <color theme="1"/>
        <rFont val="Times New Roman"/>
        <family val="1"/>
        <charset val="204"/>
      </rPr>
      <t>от 02.11.2006</t>
    </r>
  </si>
  <si>
    <t>1973 года ввода в эксплуатацию, инвентарный номер 374</t>
  </si>
  <si>
    <t>1989 года ввода в эксплуатацию, инвентарный номер 375</t>
  </si>
  <si>
    <t>1992 года ввода в эксплуатацию, инвентарный номер 376</t>
  </si>
  <si>
    <t>1976 года ввода в эксплуатацию, инвентарный номер 377</t>
  </si>
  <si>
    <t>2.3.0000000181</t>
  </si>
  <si>
    <t>2.3.0000000182</t>
  </si>
  <si>
    <t>2.3.0000000183</t>
  </si>
  <si>
    <t>2.3.0000000184</t>
  </si>
  <si>
    <t>1989 года ввода в эксплуатацию, инвентарный номер 378</t>
  </si>
  <si>
    <t>1989 года ввода в эксплуатацию, инвентарный номер 379</t>
  </si>
  <si>
    <t>1989 года ввода в эксплуатацию, инвентарный номер 380</t>
  </si>
  <si>
    <t>2.3.0000000185</t>
  </si>
  <si>
    <t>2.3.0000000186</t>
  </si>
  <si>
    <t>2.3.0000000187</t>
  </si>
  <si>
    <t>1989 года ввода в эксплуатацию, инвентарный номер 381</t>
  </si>
  <si>
    <t>1988 года ввода в эксплуатацию, инвентарный номер 382</t>
  </si>
  <si>
    <t>1989 года ввода в эксплуатацию, инвентарный номер 383</t>
  </si>
  <si>
    <t>2.3.0000000188</t>
  </si>
  <si>
    <t>2.3.0000000189</t>
  </si>
  <si>
    <t>2.3.0000000190</t>
  </si>
  <si>
    <t>2.3.0000000191</t>
  </si>
  <si>
    <t>1973 года ввода в эксплуатацию, инвентарный номер 384</t>
  </si>
  <si>
    <t>1990 года ввода в эксплуатацию, инвентарный номер 385</t>
  </si>
  <si>
    <t>1993 года ввода в эксплуатацию, инвентарный номер 386</t>
  </si>
  <si>
    <t>1970 года ввода в эксплуатацию, инвентарный номер 387</t>
  </si>
  <si>
    <t>2.3.0000000192</t>
  </si>
  <si>
    <t>2.3.0000000193</t>
  </si>
  <si>
    <t>2.3.0000000194</t>
  </si>
  <si>
    <t>2.3.0000000195</t>
  </si>
  <si>
    <t>1982 года ввода в эксплуатацию, инвентарный номер 388</t>
  </si>
  <si>
    <t>1988 года ввода в эксплуатацию, инвентарный номер 389</t>
  </si>
  <si>
    <t>1974 года ввода в эксплуатацию, инвентарный номер 390</t>
  </si>
  <si>
    <t>1974 года ввода в эксплуатацию, инвентарный номер 391</t>
  </si>
  <si>
    <t>2.3.0000000196</t>
  </si>
  <si>
    <t>2.3.0000000197</t>
  </si>
  <si>
    <t>1970 года ввода в эксплуатацию, инвентарный номер 392</t>
  </si>
  <si>
    <t>1988 года ввода в эксплуатацию, инвентарный номер 393</t>
  </si>
  <si>
    <t>2.3.0000000198</t>
  </si>
  <si>
    <t>2.3.0000000199</t>
  </si>
  <si>
    <t>2.3.0000000200</t>
  </si>
  <si>
    <t>1978 года ввода в эксплуатацию, инвентарный номер 394</t>
  </si>
  <si>
    <t>1982 года ввода в эксплуатацию, инвентарный номер 395</t>
  </si>
  <si>
    <t>1977 года ввода в эксплуатацию, инвентарный номер 396</t>
  </si>
  <si>
    <t>2.3.0000000201</t>
  </si>
  <si>
    <t>2.3.0000000202</t>
  </si>
  <si>
    <t>2.3.0000000203</t>
  </si>
  <si>
    <t>1971 года ввода в эксплуатацию, инвентарный номер 397</t>
  </si>
  <si>
    <t>1988 года ввода в эксплуатацию, инвентарный номер 398</t>
  </si>
  <si>
    <t>1966 года ввода в эксплуатацию, инвентарный номер 399</t>
  </si>
  <si>
    <t>2.3.0000000204</t>
  </si>
  <si>
    <t>2.3.0000000205</t>
  </si>
  <si>
    <t>2.3.0000000206</t>
  </si>
  <si>
    <t>1989 года ввода в эксплуатацию, инвентарный номер 400</t>
  </si>
  <si>
    <t>1980 года ввода в эксплуатацию, инвентарный номер 401</t>
  </si>
  <si>
    <t>1969 года ввода в эксплуатацию, инвентарный номер 402</t>
  </si>
  <si>
    <t>2.3.0000000207</t>
  </si>
  <si>
    <t>2.3.0000000208</t>
  </si>
  <si>
    <t>2.3.0000000209</t>
  </si>
  <si>
    <t>1992 года ввода в эксплуатацию, инвентарный номер 403</t>
  </si>
  <si>
    <t>1971 года ввода в эксплуатацию, инвентарный номер 404</t>
  </si>
  <si>
    <t>2.3.0000000210</t>
  </si>
  <si>
    <t>2.3.0000000211</t>
  </si>
  <si>
    <t>1971 года ввода в эксплуатацию, инвентарный номер 405</t>
  </si>
  <si>
    <t>1988 года ввода в эксплуатацию, инвентарный номер 406</t>
  </si>
  <si>
    <t>1983 года ввода в эксплуатацию, инвентарный номер 407</t>
  </si>
  <si>
    <t>2.3.0000000212</t>
  </si>
  <si>
    <t>2.3.0000000213</t>
  </si>
  <si>
    <t>1976 года ввода в эксплуатацию, инвентарный номер 408</t>
  </si>
  <si>
    <r>
      <t>Муниципальная собственность, распоряжение главы муниципального образования Темрюкского района 
№</t>
    </r>
    <r>
      <rPr>
        <sz val="10"/>
        <color theme="1"/>
        <rFont val="Times New Roman"/>
        <family val="1"/>
        <charset val="204"/>
      </rPr>
      <t xml:space="preserve"> 1252-р </t>
    </r>
    <r>
      <rPr>
        <sz val="11"/>
        <color theme="1"/>
        <rFont val="Times New Roman"/>
        <family val="1"/>
        <charset val="204"/>
      </rPr>
      <t>от 02.11.2006</t>
    </r>
  </si>
  <si>
    <t>1978 года ввода в эксплуатацию, инвентарный номер 409</t>
  </si>
  <si>
    <t>2.3.0000000214</t>
  </si>
  <si>
    <t>2.3.0000000215</t>
  </si>
  <si>
    <t>1970 года ввода в эксплуатацию, инвентарный номер 410</t>
  </si>
  <si>
    <t>1981 года ввода в эксплуатацию, инвентарный номер 411</t>
  </si>
  <si>
    <t>2.3.0000000216</t>
  </si>
  <si>
    <t>2.3.0000000217</t>
  </si>
  <si>
    <t>2.3.0000000218</t>
  </si>
  <si>
    <t>2.3.0000000219</t>
  </si>
  <si>
    <t>1978 года ввода в эксплуатацию, инвентарный номер 412</t>
  </si>
  <si>
    <t>1981 года ввода в эксплуатацию, инвентарный номер 413</t>
  </si>
  <si>
    <t>1973 года ввода в эксплуатацию, инвентарный номер 414</t>
  </si>
  <si>
    <t>1973 года ввода в эксплуатацию, инвентарный номер 415</t>
  </si>
  <si>
    <t>2.3.0000000220</t>
  </si>
  <si>
    <t>2.3.0000000221</t>
  </si>
  <si>
    <t>2.3.0000000222</t>
  </si>
  <si>
    <t>1989 года ввода в эксплуатацию, инвентарный номер 416</t>
  </si>
  <si>
    <t>1969 года ввода в эксплуатацию, инвентарный номер 418</t>
  </si>
  <si>
    <t>1988 года ввода в эксплуатацию, инвентарный номер 419</t>
  </si>
  <si>
    <t>2.3.0000000223</t>
  </si>
  <si>
    <t>2.3.0000000224</t>
  </si>
  <si>
    <t>2.3.0000000225</t>
  </si>
  <si>
    <t>1972 года ввода в эксплуатацию, инвентарный номер 420</t>
  </si>
  <si>
    <t>1973 года ввода в эксплуатацию, инвентарный номер 421</t>
  </si>
  <si>
    <t>1989 года ввода в эксплуатацию, инвентарный номер 422</t>
  </si>
  <si>
    <t>2.3.0000000226</t>
  </si>
  <si>
    <t>2.3.0000000227</t>
  </si>
  <si>
    <t>2.3.0000000228</t>
  </si>
  <si>
    <t>2.3.0000000229</t>
  </si>
  <si>
    <t>2.3.0000000230</t>
  </si>
  <si>
    <t>2.3.0000000231</t>
  </si>
  <si>
    <t>2.3.0000000232</t>
  </si>
  <si>
    <t>2.3.0000000233</t>
  </si>
  <si>
    <t>2.3.0000000234</t>
  </si>
  <si>
    <t>1989 года ввода в эксплуатацию, инвентарный номер 423</t>
  </si>
  <si>
    <t>1992 года ввода в эксплуатацию, инвентарный номер 424</t>
  </si>
  <si>
    <t>1963 года ввода в эксплуатацию, инвентарный номер 426</t>
  </si>
  <si>
    <t>1963 года ввода в эксплуатацию, инвентарный номер 427</t>
  </si>
  <si>
    <t>1974 года ввода в эксплуатацию, инвентарный номер 428</t>
  </si>
  <si>
    <t>1989 года ввода в эксплуатацию, инвентарный номер 430</t>
  </si>
  <si>
    <t>1977 года ввода в эксплуатацию, инвентарный номер 431</t>
  </si>
  <si>
    <t>1978 года ввода в эксплуатацию, инвентарный номер 432</t>
  </si>
  <si>
    <t>1983 года ввода в эксплуатацию, инвентарный номер 433</t>
  </si>
  <si>
    <t>2.3.0000000235</t>
  </si>
  <si>
    <t>2.3.0000000236</t>
  </si>
  <si>
    <t>2.3.0000000237</t>
  </si>
  <si>
    <t>1969; 2012 года ввода в эксплуатацию, инвентарный номер 434</t>
  </si>
  <si>
    <t>1966 года ввода в эксплуатацию, инвентарный номер 435</t>
  </si>
  <si>
    <t>1988 года ввода в эксплуатацию, инвентарный номер 436</t>
  </si>
  <si>
    <t>2.3.0000000238</t>
  </si>
  <si>
    <t>2.3.0000000239</t>
  </si>
  <si>
    <t>1971 года ввода в эксплуатацию, инвентарный номер 451</t>
  </si>
  <si>
    <t>1992 года ввода в эксплуатацию, инвентарный номер 452</t>
  </si>
  <si>
    <t>2.3.0000000240</t>
  </si>
  <si>
    <t>2.3.0000000241</t>
  </si>
  <si>
    <t>2.3.0000000242</t>
  </si>
  <si>
    <t>1973 года ввода в эксплуатацию, инвентарный номер 453</t>
  </si>
  <si>
    <t>1969 года ввода в эксплуатацию, инвентарный номер 454</t>
  </si>
  <si>
    <t>2.3.0000000243</t>
  </si>
  <si>
    <t>2002 года ввода в эксплуатацию, инвентарный номер 537</t>
  </si>
  <si>
    <t>2003 года ввода в эксплуатацию, инвентарный номер 556</t>
  </si>
  <si>
    <t>2.3.0000000244</t>
  </si>
  <si>
    <t>2.3.0000000245</t>
  </si>
  <si>
    <t>2002 года ввода в эксплуатацию, инвентарный номер 557</t>
  </si>
  <si>
    <t>2003 года ввода в эксплуатацию, инвентарный номер 560</t>
  </si>
  <si>
    <t>2003 года ввода в эксплуатацию, инвентарный номер 561</t>
  </si>
  <si>
    <t>2.3.0000000246</t>
  </si>
  <si>
    <t>2.3.0000000247</t>
  </si>
  <si>
    <t>2.3.0000000248</t>
  </si>
  <si>
    <t>1992 года ввода в эксплуатацию, инвентарный номер 562</t>
  </si>
  <si>
    <t>1992 года ввода в эксплуатацию, инвентарный номер 563</t>
  </si>
  <si>
    <t>2.3.0000000249</t>
  </si>
  <si>
    <t>2.3.0000000250</t>
  </si>
  <si>
    <t>2.3.0000000251</t>
  </si>
  <si>
    <t>1992 года ввода в эксплуатацию, инвентарный номер 564</t>
  </si>
  <si>
    <t>1992 года ввода в эксплуатацию, инвентарный номер 565</t>
  </si>
  <si>
    <t>2.3.0000000252</t>
  </si>
  <si>
    <t>2.3.0000000253</t>
  </si>
  <si>
    <t>1992 года ввода в эксплуатацию, инвентарный номер 566</t>
  </si>
  <si>
    <t>2003 года ввода в эксплуатацию, инвентарный номер 571</t>
  </si>
  <si>
    <t>2003 года ввода в эксплуатацию, инвентарный номер 572</t>
  </si>
  <si>
    <t>2.3.0000000254</t>
  </si>
  <si>
    <t>2.3.0000000255</t>
  </si>
  <si>
    <t>2.3.0000000256</t>
  </si>
  <si>
    <t>Муниципальная собственность, распоряжение администрации Темрюкского городского поселения Темрюкского района
№ 185-р от 11.07.2016</t>
  </si>
  <si>
    <t>Муниципальная собственность, распоряжение администрации Темрюкского городского поселения Темрюкского района 
№ 49-р от 25.03.2008</t>
  </si>
  <si>
    <t>2003 года ввода в эксплуатацию, инвентарный номер 580</t>
  </si>
  <si>
    <t>1971 года ввода в эксплуатацию, инвентарный номер 68400396</t>
  </si>
  <si>
    <t>2007 года ввода в эксплуатацию</t>
  </si>
  <si>
    <t>Муниципальная собственность, распоряжение администрации Темрюкского 
городского поселения Темрюкского района 
№ 49-р от 25.03.2008</t>
  </si>
  <si>
    <t>2008 года ввода в эксплуатацию</t>
  </si>
  <si>
    <t>2.3.0000000257</t>
  </si>
  <si>
    <t>2.3.0000000258</t>
  </si>
  <si>
    <t>2007 года ввода в эксплуатацию, инвентарный номер 1101030482</t>
  </si>
  <si>
    <t>Муниципальная собственность, распоряжение администрации Темрюкского 
городского поселения Темрюкского района 
№ 106-р от 27.05.2008</t>
  </si>
  <si>
    <t>2.3.0000000259</t>
  </si>
  <si>
    <t>2.3.0000000260</t>
  </si>
  <si>
    <t>2007 года ввода в эксплуатацию, инвентарный номер 1101030482/1</t>
  </si>
  <si>
    <t>Муниципальная собственность, распоряжение администрации Темрюкского 
городского поселения Темрюкского района 
№ 107-р от 27.05.2008</t>
  </si>
  <si>
    <t>2007 года ввода в эксплуатацию, инвентарный номер 1101030482/2</t>
  </si>
  <si>
    <t>2.3.0000000261</t>
  </si>
  <si>
    <t>2.3.0000000262</t>
  </si>
  <si>
    <t>2.3.0000000263</t>
  </si>
  <si>
    <t>2007 года ввода в эксплуатацию, инвентарный номер 1101030477</t>
  </si>
  <si>
    <t>2007 года ввода в эксплуатацию, инвентарный номер 1101030477/1</t>
  </si>
  <si>
    <t>2.3.0000000264</t>
  </si>
  <si>
    <t>2.3.0000000265</t>
  </si>
  <si>
    <t>Муниципальная собственность, распоряжение администрации Темрюкского 
городского поселения Темрюкского района 
№ 121-р от 06.06.2008</t>
  </si>
  <si>
    <t>2007 года ввода в эксплуатацию, инвентарный номер 1101030477/2</t>
  </si>
  <si>
    <t>2007 года ввода в эксплуатацию, инвентарный номер 1101030480</t>
  </si>
  <si>
    <t>Муниципальная собственность, распоряжение администрации Темрюкского
городского поселения Темрюкского района
№ 70-р от 04.05.2008</t>
  </si>
  <si>
    <t>1968 года ввода в эксплуатацию</t>
  </si>
  <si>
    <t>2.3.0000000266</t>
  </si>
  <si>
    <t>2.3.0000000267</t>
  </si>
  <si>
    <t>2.3.0000000268</t>
  </si>
  <si>
    <t>1969 года ввода в эксплуатацию</t>
  </si>
  <si>
    <t>1971 года ввода в эксплуатацию</t>
  </si>
  <si>
    <t>1972 года ввода в эксплуатацию</t>
  </si>
  <si>
    <t>1996 года ввода в эксплуатацию</t>
  </si>
  <si>
    <t>2.3.0000000269</t>
  </si>
  <si>
    <t>2.3.0000000270</t>
  </si>
  <si>
    <t>1989 года ввода в эксплуатацию</t>
  </si>
  <si>
    <t>1982 года ввода в эксплуатацию</t>
  </si>
  <si>
    <t>Муниципальная собственность, распоряжение администрации Темрюкского 
городского поселения Темрюкского района
 № 108-р от 19.05.2009</t>
  </si>
  <si>
    <t>2.3.0000000271</t>
  </si>
  <si>
    <t>2.3.0000000272</t>
  </si>
  <si>
    <t>Муниципальная собственность, распоряжение администрации Темрюкского 
городского поселения Темрюкского района 
№ 122-р от 06.06.2008</t>
  </si>
  <si>
    <t>1983 года ввода в эксплуатацию</t>
  </si>
  <si>
    <t>2003 года ввода в эксплуатацию</t>
  </si>
  <si>
    <t>2004 года ввода в эксплуатацию</t>
  </si>
  <si>
    <t>1967 года ввода в эксплуатацию</t>
  </si>
  <si>
    <t>2.3.0000000273</t>
  </si>
  <si>
    <t>2.3.0000000274</t>
  </si>
  <si>
    <t>2.3.0000000275</t>
  </si>
  <si>
    <t>2.3.0000000276</t>
  </si>
  <si>
    <t>Муниципальная собственность, распоряжение администрации Темрюкского 
городского поселения Темрюкского района 
№ 278-р от 30.10.2013</t>
  </si>
  <si>
    <t>2006 года ввода в эксплуатацию</t>
  </si>
  <si>
    <t>1973 года ввода в эксплуатацию</t>
  </si>
  <si>
    <t>2.3.0000000277</t>
  </si>
  <si>
    <t>2.3.0000000278</t>
  </si>
  <si>
    <t>2001 года ввода в эксплуатацию</t>
  </si>
  <si>
    <t>2.3.0000000279</t>
  </si>
  <si>
    <t>2.3.0000000280</t>
  </si>
  <si>
    <t>2.3.0000000281</t>
  </si>
  <si>
    <t>2.3.0000000282</t>
  </si>
  <si>
    <t>2002 года ввода в эксплуатацию</t>
  </si>
  <si>
    <t>2.3.0000000283</t>
  </si>
  <si>
    <t>2.3.0000000284</t>
  </si>
  <si>
    <t>1986 года ввода в эксплуатацию</t>
  </si>
  <si>
    <t>Муниципальная собственность, распоряжение администрации Темрюкского 
городского поселения Темрюкского района 
№ 74-р от 02.04.2012</t>
  </si>
  <si>
    <t>Муниципальная собственность, распоряжение администрации Темрюкского 
городского поселения Темрюкского района
 № 122-р от 06.06.2008</t>
  </si>
  <si>
    <t>2.3.0000000285</t>
  </si>
  <si>
    <t>2.3.0000000286</t>
  </si>
  <si>
    <t>2.3.0000000287</t>
  </si>
  <si>
    <t>2.3.0000000288</t>
  </si>
  <si>
    <t>2.3.0000000289</t>
  </si>
  <si>
    <t>Муниципальная собственность, распоряжение администрации Темрюкского городского поселения Темрюкского района № 278-р от 22.12.2014</t>
  </si>
  <si>
    <t>Муниципальная собственность, распоряжение администрации Темрюкского городского поселения Темрюкского района № 138-р от 06.05.2011</t>
  </si>
  <si>
    <t>1993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</si>
  <si>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№ 74-р от 02.04.2012</t>
  </si>
  <si>
    <t>1994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</si>
  <si>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№186-р от 11.07.2016</t>
  </si>
  <si>
    <t>1992 года ввода в эксплуатацию</t>
  </si>
  <si>
    <t>1980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</si>
  <si>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№ 278-р от 30.10.2013</t>
  </si>
  <si>
    <t>2.3.0000000290</t>
  </si>
  <si>
    <t>2.3.0000000291</t>
  </si>
  <si>
    <t>2.3.0000000292</t>
  </si>
  <si>
    <t>1976 года ввода в эксплуатацию</t>
  </si>
  <si>
    <t>2.3.0000000293</t>
  </si>
  <si>
    <t>2.3.0000000294</t>
  </si>
  <si>
    <t>Муниципальная собственность, распоряжение администрации Темрюкского 
городского поселения Темрюкского района
 № 185-р от 11.07.2016</t>
  </si>
  <si>
    <t>2.3.0000000295</t>
  </si>
  <si>
    <t>2.3.0000000296</t>
  </si>
  <si>
    <t>2.3.0000000297</t>
  </si>
  <si>
    <t>2.3.0000000298</t>
  </si>
  <si>
    <t>2.3.0000000299</t>
  </si>
  <si>
    <t>2.3.0000000300</t>
  </si>
  <si>
    <t>2.3.0000000301</t>
  </si>
  <si>
    <t>2.3.0000000302</t>
  </si>
  <si>
    <t>2.3.0000000303</t>
  </si>
  <si>
    <t>1963 года ввода в эксплуатацию</t>
  </si>
  <si>
    <t>2.3.0000000304</t>
  </si>
  <si>
    <t>2.3.0000000305</t>
  </si>
  <si>
    <t>2.3.0000000306</t>
  </si>
  <si>
    <t>2.3.0000000307</t>
  </si>
  <si>
    <t>2.3.0000000308</t>
  </si>
  <si>
    <t>1988 года ввода в эксплуатацию</t>
  </si>
  <si>
    <t>1966 года ввода в эксплуатацию</t>
  </si>
  <si>
    <t>Муниципальная собственность, распоряжение администрации Темрюкского 
городского поселения Темрюкского района
№ 70-р от 04.05.2008</t>
  </si>
  <si>
    <t>2.3.0000000309</t>
  </si>
  <si>
    <t>2.3.0000000310</t>
  </si>
  <si>
    <t>2.3.0000000311</t>
  </si>
  <si>
    <t>Муниципальная собственность, распоряжение администрации Темрюкского 
городского поселения Темрюкского района
№ 185-р от 11.07.2016</t>
  </si>
  <si>
    <t>2.3.0000000312</t>
  </si>
  <si>
    <t>2.3.0000000313</t>
  </si>
  <si>
    <t>2.3.0000000314</t>
  </si>
  <si>
    <t>Муниципальная собственность, распоряжение администрации Темрюкского городского поселения Темрюкского района № 108-р от 27.05.2008</t>
  </si>
  <si>
    <t>1994 года ввода в эксплуатацию, инвентарный номер 1101030478</t>
  </si>
  <si>
    <t>2.3.0000000315</t>
  </si>
  <si>
    <t>2.3.0000000316</t>
  </si>
  <si>
    <t>2.3.0000000317</t>
  </si>
  <si>
    <t>2.3.0000000318</t>
  </si>
  <si>
    <t>2.3.0000000319</t>
  </si>
  <si>
    <t>2.3.0000000320</t>
  </si>
  <si>
    <t>2.3.0000000321</t>
  </si>
  <si>
    <t>2.3.0000000322</t>
  </si>
  <si>
    <t>2.3.0000000323</t>
  </si>
  <si>
    <t>2.3.0000000324</t>
  </si>
  <si>
    <t>Муниципальная собственность, распоряжение администрации Темрюкского городского поселения Темрюкского района № 320-р от 22.11.2012</t>
  </si>
  <si>
    <t>2.3.0000000325</t>
  </si>
  <si>
    <t>2.3.0000000326</t>
  </si>
  <si>
    <t>Муниципальная собственность, распоряжение администрации Темрюкского городского поселения Темрюкского района № 16-р от 04.02.2013</t>
  </si>
  <si>
    <t>2.3.0000000327</t>
  </si>
  <si>
    <t>2.3.0000000328</t>
  </si>
  <si>
    <t>2.3.0000000329</t>
  </si>
  <si>
    <t>2.3.0000000330</t>
  </si>
  <si>
    <t>2.3.0000000331</t>
  </si>
  <si>
    <t>Муниципальная собственность, распоряжение администрации Темрюкского городского поселения Темрюкского района № 136-р от 06.05.2011</t>
  </si>
  <si>
    <t>2.3.0000000332</t>
  </si>
  <si>
    <t>2.3.0000000333</t>
  </si>
  <si>
    <t>2.3.0000000334</t>
  </si>
  <si>
    <t>2.3.0000000335</t>
  </si>
  <si>
    <t>2.3.0000000336</t>
  </si>
  <si>
    <t>1979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</si>
  <si>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№ 185-р от 11.07.2016</t>
  </si>
  <si>
    <t>2.3.0000000337</t>
  </si>
  <si>
    <t>2.3.0000000338</t>
  </si>
  <si>
    <t>Муниципальная собственность, распоряжение администрации Темрюкского городского поселения Темрюкского района
№ 119-р от 06.06.2008</t>
  </si>
  <si>
    <t>2.3.0000000339</t>
  </si>
  <si>
    <t>2.3.0000000340</t>
  </si>
  <si>
    <t>2.3.0000000341</t>
  </si>
  <si>
    <t>2008 года ввода в эксплуатацию, инвентарный номер 1101030525</t>
  </si>
  <si>
    <t>2008 года ввода в эксплуатацию, инвентарный номер 1101030525/1</t>
  </si>
  <si>
    <t>2008 года ввода в эксплуатацию, инвентарный номер 1101030526</t>
  </si>
  <si>
    <t>Муниципальная собственность, распоряжение администрации Темрюкского городского поселения Темрюкского района  № 120-р от 06.06.2008</t>
  </si>
  <si>
    <t>2.3.0000000342</t>
  </si>
  <si>
    <t>2.3.0000000343</t>
  </si>
  <si>
    <t>2.3.0000000344</t>
  </si>
  <si>
    <t>Муниципальная собственность, распоряжение администрации Темрюкского городского поселения Темрюкского района 
№ 121-р от 06.06.2008</t>
  </si>
  <si>
    <t>Муниципальная собственность, распоряжение администрации Темрюкского городского поселения Темрюкского района 
№ 206-р от 25.08.2008</t>
  </si>
  <si>
    <t>Муниципальная собственность, распоряжение администрации Темрюкского городского поселения Темрюкского района № 280-р от 14.11.2008</t>
  </si>
  <si>
    <t>2.3.0000000345</t>
  </si>
  <si>
    <t>2.3.0000000346</t>
  </si>
  <si>
    <t>2008 года ввода в эксплуатацию, инвентарный номер 110103534</t>
  </si>
  <si>
    <t>2008 года ввода в эксплуатацию, инвентарный номер 110103546</t>
  </si>
  <si>
    <t>2008 года ввода в эксплуатацию, инвентарный номер 110103546/1</t>
  </si>
  <si>
    <t>Муниципальная собственность, распоряжение администрации Темрюкского городского поселения Темрюкского района 
№ 280-р от 14.11.2008</t>
  </si>
  <si>
    <t>2.3.0000000347</t>
  </si>
  <si>
    <t>2.3.0000000348</t>
  </si>
  <si>
    <t>2.3.0000000349</t>
  </si>
  <si>
    <t>2008 года ввода в эксплуатацию, инвентарный номер 110103539</t>
  </si>
  <si>
    <t>Муниципальная собственность, распоряжение администрации Темрюкского городского поселения Темрюкского района 
№ 323-р 23.12.2008</t>
  </si>
  <si>
    <t>Муниципальная собственность, распоряжение администрации Темрюкского городского поселения Темрюкского района
№ 324-р 23.12.2008</t>
  </si>
  <si>
    <t>2008 года ввода в эксплуатацию, инвентарный номер 110103547</t>
  </si>
  <si>
    <t>2.3.0000000350</t>
  </si>
  <si>
    <t>2.3.0000000351</t>
  </si>
  <si>
    <t>2.3.0000000352</t>
  </si>
  <si>
    <t>Муниципальная собственность, распоряжение администрации Темрюкского городского поселения Темрюкского района
№ 334-р 31.12.2008</t>
  </si>
  <si>
    <t>2008 года ввода в эксплуатацию, инвентарный номер 110103547/1</t>
  </si>
  <si>
    <t>2008 года ввода в эксплуатацию, инвентарный номер 110103547/2</t>
  </si>
  <si>
    <t>2008 года ввода в эксплуатацию, инвентарный номер 110103544</t>
  </si>
  <si>
    <t>2.3.0000000353</t>
  </si>
  <si>
    <t>2.3.0000000354</t>
  </si>
  <si>
    <t>2.3.0000000355</t>
  </si>
  <si>
    <t>2.3.0000000356</t>
  </si>
  <si>
    <t>2.3.0000000357</t>
  </si>
  <si>
    <t>2.3.0000000358</t>
  </si>
  <si>
    <t>2.3.0000000359</t>
  </si>
  <si>
    <t>2.3.0000000360</t>
  </si>
  <si>
    <t>2.3.0000000361</t>
  </si>
  <si>
    <t>2.3.0000000362</t>
  </si>
  <si>
    <t>2.3.0000000363</t>
  </si>
  <si>
    <t>2.3.0000000364</t>
  </si>
  <si>
    <t>2.3.0000000365</t>
  </si>
  <si>
    <t>2.3.0000000366</t>
  </si>
  <si>
    <t>2.3.0000000367</t>
  </si>
  <si>
    <t>2.3.0000000368</t>
  </si>
  <si>
    <t>2.3.0000000369</t>
  </si>
  <si>
    <t>2.3.0000000370</t>
  </si>
  <si>
    <t>Муниципальная собственность, распоряжение администрации Темрюкского городского поселения Темрюкского района 
№ 24-р 02.02.2009</t>
  </si>
  <si>
    <t>Муниципальная собственность, распоряжение администрации Темрюкского городского поселения Темрюкского района № 138-р от 14.07.2009</t>
  </si>
  <si>
    <t>Муниципальная собственность, распоряжение 
администрации 
Темрюкского 
городского поселения Темрюкского района 
№ 320-р от 08.12.2010</t>
  </si>
  <si>
    <t>2010 года ввода в эксплуатацию</t>
  </si>
  <si>
    <t>1995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</si>
  <si>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 
№ 138-р от 06.05.2011</t>
  </si>
  <si>
    <t>2011 года ввода в эксплуатацию</t>
  </si>
  <si>
    <t>2.3.0000000371</t>
  </si>
  <si>
    <t>2.3.0000000372</t>
  </si>
  <si>
    <t>2.3.0000000373</t>
  </si>
  <si>
    <t>2.3.0000000374</t>
  </si>
  <si>
    <t>Муниципальная собственность, распоряжение администрации Темрюкского городского поселения Темрюкского района № 433-р от 30.12.2011</t>
  </si>
  <si>
    <t>2.3.0000000375</t>
  </si>
  <si>
    <t>2.3.0000000376</t>
  </si>
  <si>
    <t>2012 года ввода в эксплуатацию</t>
  </si>
  <si>
    <t>2.3.0000000377</t>
  </si>
  <si>
    <t>2.3.0000000378</t>
  </si>
  <si>
    <t>2.3.0000000379</t>
  </si>
  <si>
    <t>2.3.0000000380</t>
  </si>
  <si>
    <t>2013 года ввода в эксплуатацию</t>
  </si>
  <si>
    <t>2014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</si>
  <si>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
№ 74-р от 02.04.2012</t>
  </si>
  <si>
    <t>2.3.0000000381</t>
  </si>
  <si>
    <t>2.3.0000000382</t>
  </si>
  <si>
    <t>2.3.0000000383</t>
  </si>
  <si>
    <t>2.3.0000000384</t>
  </si>
  <si>
    <t>2.3.0000000385</t>
  </si>
  <si>
    <t>2.3.0000000386</t>
  </si>
  <si>
    <t>Муниципальная собственность, распоряжение администрации Темрюкского городского поселения Темрюкского района 
№ 16-р от 04.02.2013</t>
  </si>
  <si>
    <t>2.3.0000000387</t>
  </si>
  <si>
    <t>2.3.0000000388</t>
  </si>
  <si>
    <t>2015 года ввода в эксплуатацию</t>
  </si>
  <si>
    <t>2.3.0000000389</t>
  </si>
  <si>
    <t>Муниципальная собственность, распоряжение администрации Темрюкского городского поселения Темрюкского района  № 260-р от 16.12.2014</t>
  </si>
  <si>
    <t>Муниципальная собственность, распоряжение администрации Темрюкского городского поселения Темрюкского района № 156-р от 25.06.2015</t>
  </si>
  <si>
    <t>2.3.0000000390</t>
  </si>
  <si>
    <t>2.3.0000000391</t>
  </si>
  <si>
    <t>2016 года ввода в эксплуатацию</t>
  </si>
  <si>
    <t>2.3.0000000392</t>
  </si>
  <si>
    <t>2.3.0000000393</t>
  </si>
  <si>
    <t>Муниципальная собственность, распоряжение администрации Темрюкского городского поселения Темрюкского района  № 199-р от 31.08.2015</t>
  </si>
  <si>
    <t>2.3.0000000394</t>
  </si>
  <si>
    <t>2.3.0000000395</t>
  </si>
  <si>
    <t>Муниципальная собственность, распоряжение администрации Темрюкского городского поселения Темрюкского района № 16-р от  04.02.2013</t>
  </si>
  <si>
    <t>2.3.0000000396</t>
  </si>
  <si>
    <t>2.3.0000000397</t>
  </si>
  <si>
    <t>2.3.0000000398</t>
  </si>
  <si>
    <t>2.3.0000000399</t>
  </si>
  <si>
    <t>2.3.0000000400</t>
  </si>
  <si>
    <t>Муниципальная собственность, распоряжение администрации Темрюкского городского поселения Темрюкского района  № 185-р от 11.07.2016</t>
  </si>
  <si>
    <t>2.3.0000000401</t>
  </si>
  <si>
    <t>2.3.0000000402</t>
  </si>
  <si>
    <t>2.3.0000000403</t>
  </si>
  <si>
    <t>2.3.0000000404</t>
  </si>
  <si>
    <t>2.3.0000000405</t>
  </si>
  <si>
    <t>2.3.0000000406</t>
  </si>
  <si>
    <t>2.3.0000000407</t>
  </si>
  <si>
    <t>2.3.0000000408</t>
  </si>
  <si>
    <t>2.3.0000000409</t>
  </si>
  <si>
    <t>2.3.0000000410</t>
  </si>
  <si>
    <t>2.3.0000000411</t>
  </si>
  <si>
    <t>2.3.0000000412</t>
  </si>
  <si>
    <t>2.3.0000000413</t>
  </si>
  <si>
    <t>Муниципальная собственность, распоряжение администрации Темрюкского 
городского поселения Темрюкского района 
№ 314-р от 26.12.2018</t>
  </si>
  <si>
    <t>Муниципальная собственность, распоряжение администрации Темрюкского 
городского поселения Темрюкского района
247-р от 30.11.2020</t>
  </si>
  <si>
    <t>2.3.0000000414</t>
  </si>
  <si>
    <t>1984 года ввода в эксплуатацию</t>
  </si>
  <si>
    <t>Муниципальная собственность, распоряжение администрации Темрюкского 
городского поселения Темрюкского района 
№ 70-р от 04.05.2008</t>
  </si>
  <si>
    <t>2.3.0000000415</t>
  </si>
  <si>
    <t>2.3.0000000416</t>
  </si>
  <si>
    <t>2.3.0000000417</t>
  </si>
  <si>
    <t>1997 года ввода в эксплуатацию</t>
  </si>
  <si>
    <t>2.3.0000000418</t>
  </si>
  <si>
    <t>2.3.0000000419</t>
  </si>
  <si>
    <t>1977 года ввода в эксплуатацию</t>
  </si>
  <si>
    <t>2.3.0000000420</t>
  </si>
  <si>
    <t>2.3.0000000421</t>
  </si>
  <si>
    <t>2.3.0000000422</t>
  </si>
  <si>
    <t>1970 года ввода в эксплуатацию</t>
  </si>
  <si>
    <t>2.3.0000000423</t>
  </si>
  <si>
    <t>2.3.0000000424</t>
  </si>
  <si>
    <t>2.3.0000000425</t>
  </si>
  <si>
    <t>2.3.0000000426</t>
  </si>
  <si>
    <t>2.3.0000000427</t>
  </si>
  <si>
    <t>2.3.0000000428</t>
  </si>
  <si>
    <t>2.3.0000000429</t>
  </si>
  <si>
    <t>2.3.0000000430</t>
  </si>
  <si>
    <t>2.3.0000000431</t>
  </si>
  <si>
    <t>2.3.0000000432</t>
  </si>
  <si>
    <t>2.3.0000000433</t>
  </si>
  <si>
    <t>2.3.0000000434</t>
  </si>
  <si>
    <t>2.3.0000000435</t>
  </si>
  <si>
    <t>2.3.0000000436</t>
  </si>
  <si>
    <t>2.3.0000000437</t>
  </si>
  <si>
    <t>1987 года ввода в эксплуатацию</t>
  </si>
  <si>
    <t>2.3.0000000438</t>
  </si>
  <si>
    <t>2.3.0000000439</t>
  </si>
  <si>
    <t>2.3.0000000440</t>
  </si>
  <si>
    <t>1981 года ввода в эксплуатацию</t>
  </si>
  <si>
    <t>2.3.0000000441</t>
  </si>
  <si>
    <t>2.3.0000000442</t>
  </si>
  <si>
    <t>2.3.0000000443</t>
  </si>
  <si>
    <t>2.3.0000000444</t>
  </si>
  <si>
    <t>2.3.0000000445</t>
  </si>
  <si>
    <t>2.3.0000000446</t>
  </si>
  <si>
    <t>2.3.0000000447</t>
  </si>
  <si>
    <t>2.3.0000000448</t>
  </si>
  <si>
    <t>2.3.0000000449</t>
  </si>
  <si>
    <t>2.3.0000000450</t>
  </si>
  <si>
    <t>2.3.0000000451</t>
  </si>
  <si>
    <t>2.3.0000000452</t>
  </si>
  <si>
    <t>2.3.0000000453</t>
  </si>
  <si>
    <t>2.3.0000000454</t>
  </si>
  <si>
    <t>2.3.0000000455</t>
  </si>
  <si>
    <t>2.3.0000000456</t>
  </si>
  <si>
    <t>2.3.0000000457</t>
  </si>
  <si>
    <t>2.3.0000000458</t>
  </si>
  <si>
    <t>2.3.0000000459</t>
  </si>
  <si>
    <t>2.3.0000000460</t>
  </si>
  <si>
    <t>2.3.0000000461</t>
  </si>
  <si>
    <t>1990 года ввода в эксплуатацию</t>
  </si>
  <si>
    <t>2.3.0000000462</t>
  </si>
  <si>
    <t>2.3.0000000463</t>
  </si>
  <si>
    <t>2.3.0000000464</t>
  </si>
  <si>
    <t>2.3.0000000465</t>
  </si>
  <si>
    <t>2.3.0000000466</t>
  </si>
  <si>
    <t>2.3.0000000467</t>
  </si>
  <si>
    <t>2000 года ввода в эксплуатацию</t>
  </si>
  <si>
    <t>2.3.0000000468</t>
  </si>
  <si>
    <t>2.3.0000000469</t>
  </si>
  <si>
    <t>2.3.0000000470</t>
  </si>
  <si>
    <t>Муниципальная собственность, распоряжение администрации Темрюкского 
городского поселения Темрюкского района
№ 49-р от 25.03.08</t>
  </si>
  <si>
    <r>
      <t xml:space="preserve">Муниципальная собственность, распоряжение главы муниципального образования Темрюкский район 
</t>
    </r>
    <r>
      <rPr>
        <sz val="10"/>
        <color theme="1"/>
        <rFont val="Times New Roman"/>
        <family val="1"/>
        <charset val="204"/>
      </rPr>
      <t>№ 1252-р от 02.11.2006</t>
    </r>
  </si>
  <si>
    <t>1985 года ввода в эксплуатацию, инвентарный номер 163</t>
  </si>
  <si>
    <t>2.3.0000000471</t>
  </si>
  <si>
    <t>1984 года ввода в эксплуатацию, инвентарный номер 164</t>
  </si>
  <si>
    <t>2.3.0000000472</t>
  </si>
  <si>
    <t>2.3.0000000473</t>
  </si>
  <si>
    <t>1990 года ввода в эксплуатацию, инвентарный номер 165</t>
  </si>
  <si>
    <t>1986 года ввода в эксплуатацию, инвентарный номер 177</t>
  </si>
  <si>
    <t>2.3.0000000474</t>
  </si>
  <si>
    <t>2.3.0000000475</t>
  </si>
  <si>
    <t>2.3.0000000476</t>
  </si>
  <si>
    <t>1976 года ввода в эксплуатацию, инвентарный номер 181</t>
  </si>
  <si>
    <t>1972 года ввода в эксплуатацию, инвентарный номер 184</t>
  </si>
  <si>
    <t>2.3.0000000477</t>
  </si>
  <si>
    <t>2.3.0000000478</t>
  </si>
  <si>
    <t>2.3.0000000479</t>
  </si>
  <si>
    <t>2.3.0000000480</t>
  </si>
  <si>
    <t>2.3.0000000481</t>
  </si>
  <si>
    <t>2.3.0000000482</t>
  </si>
  <si>
    <t>2.3.0000000483</t>
  </si>
  <si>
    <t>2.3.0000000484</t>
  </si>
  <si>
    <t>2.3.0000000485</t>
  </si>
  <si>
    <t>2.3.0000000486</t>
  </si>
  <si>
    <t>2.3.0000000487</t>
  </si>
  <si>
    <t>2.3.0000000488</t>
  </si>
  <si>
    <t>1984 года ввода в эксплуатацию, инвентарный номер 190</t>
  </si>
  <si>
    <t>1983 года ввода в эксплуатацию, инвентарный номер 192</t>
  </si>
  <si>
    <t>1984 года ввода в эксплуатацию, инвентарный номер 196</t>
  </si>
  <si>
    <t>1987 года ввода в эксплуатацию, инвентарный номер 197</t>
  </si>
  <si>
    <t>1986 года ввода в эксплуатацию, инвентарный номер 202</t>
  </si>
  <si>
    <t>1985 года ввода в эксплуатацию, инвентарный номер 206</t>
  </si>
  <si>
    <t>1970 года ввода в эксплуатацию, инвентарный номер 208</t>
  </si>
  <si>
    <t>1970 года ввода в эксплуатацию, инвентарный номер 209</t>
  </si>
  <si>
    <t>1974 года ввода в эксплуатацию, инвентарный номер 212</t>
  </si>
  <si>
    <t>1976 года ввода в эксплуатацию, инвентарный номер 213</t>
  </si>
  <si>
    <t>1981 года ввода в эксплуатацию, инвентарный номер 215</t>
  </si>
  <si>
    <t>1986 года ввода в эксплуатацию, инвентарный номер 216</t>
  </si>
  <si>
    <t>1996 года ввода в эксплуатацию, инвентарный номер 228</t>
  </si>
  <si>
    <t>2.3.0000000489</t>
  </si>
  <si>
    <t>2.3.0000000490</t>
  </si>
  <si>
    <t>2.3.0000000491</t>
  </si>
  <si>
    <t>1980 года ввода в эксплуатацию, инвентарный номер 230</t>
  </si>
  <si>
    <t>1997 года ввода в эксплуатацию, инвентарный номер 232</t>
  </si>
  <si>
    <t>2.3.0000000492</t>
  </si>
  <si>
    <t>2.3.0000000493</t>
  </si>
  <si>
    <t>2.3.0000000494</t>
  </si>
  <si>
    <t>2.3.0000000495</t>
  </si>
  <si>
    <t>1983 года ввода в эксплуатацию, инвентарный номер 238</t>
  </si>
  <si>
    <t>1980 года ввода в эксплуатацию, инвентарный номер 246</t>
  </si>
  <si>
    <t>1979 года ввода в эксплуатацию, инвентарный номер 249</t>
  </si>
  <si>
    <t>1996 года ввода в эксплуатацию, инвентарный номер 252</t>
  </si>
  <si>
    <t>2.3.0000000496</t>
  </si>
  <si>
    <t>2.3.0000000497</t>
  </si>
  <si>
    <t>1991 года ввода в эксплуатацию, инвентарный номер 261</t>
  </si>
  <si>
    <t>2.3.0000000498</t>
  </si>
  <si>
    <t>1982 года ввода в эксплуатацию, инвентарный номер 273</t>
  </si>
  <si>
    <t>1989 года ввода в эксплуатацию, инвентарный номер 276</t>
  </si>
  <si>
    <t>1981 года ввода в эксплуатацию, инвентарный номер 278</t>
  </si>
  <si>
    <t>2.3.0000000499</t>
  </si>
  <si>
    <t>2.3.0000000500</t>
  </si>
  <si>
    <t>2.3.0000000501</t>
  </si>
  <si>
    <t>1980 года ввода в эксплуатацию, инвентарный номер 279</t>
  </si>
  <si>
    <t>1982 года ввода в эксплуатацию, инвентарный номер 282</t>
  </si>
  <si>
    <t>1982 года ввода в эксплуатацию, инвентарный номер 283</t>
  </si>
  <si>
    <t>2.3.0000000502</t>
  </si>
  <si>
    <t>2.3.0000000503</t>
  </si>
  <si>
    <t>2.3.0000000504</t>
  </si>
  <si>
    <t>1991 года ввода в эксплуатацию, инвентарный номер 288</t>
  </si>
  <si>
    <t>1987 года ввода в эксплуатацию, инвентарный номер 294</t>
  </si>
  <si>
    <t>1987 года ввода в эксплуатацию, инвентарный номер 300</t>
  </si>
  <si>
    <t>2.3.0000000505</t>
  </si>
  <si>
    <t>2.3.0000000506</t>
  </si>
  <si>
    <t>2.3.0000000507</t>
  </si>
  <si>
    <t>1987 года ввода в эксплуатацию, инвентарный номер 301</t>
  </si>
  <si>
    <t>1986 года ввода в эксплуатацию, инвентарный номер 306</t>
  </si>
  <si>
    <t>1980 года ввода в эксплуатацию, инвентарный номер 307</t>
  </si>
  <si>
    <t>2.3.0000000508</t>
  </si>
  <si>
    <t>2.3.0000000509</t>
  </si>
  <si>
    <t>1980 года ввода в эксплуатацию, инвентарный номер 308</t>
  </si>
  <si>
    <t>1980 года ввода в эксплуатацию, инвентарный номер 309</t>
  </si>
  <si>
    <t>2.3.0000000510</t>
  </si>
  <si>
    <t>2.3.0000000511</t>
  </si>
  <si>
    <t>2.3.0000000512</t>
  </si>
  <si>
    <t>1980 года ввода в эксплуатацию, инвентарный номер 310</t>
  </si>
  <si>
    <t>1986 года ввода в эксплуатацию, инвентарный номер 316</t>
  </si>
  <si>
    <t>1996 года ввода в эксплуатацию, инвентарный номер 315</t>
  </si>
  <si>
    <t>2.3.0000000513</t>
  </si>
  <si>
    <t>2.3.0000000514</t>
  </si>
  <si>
    <t>2.3.0000000515</t>
  </si>
  <si>
    <t>1986 года ввода в эксплуатацию, инвентарный номер 317</t>
  </si>
  <si>
    <t>1986 года ввода в эксплуатацию, инвентарный номер 322</t>
  </si>
  <si>
    <r>
      <t xml:space="preserve">Муниципальная собственность, распоряжение главы муниципального района Темрюкский район 
</t>
    </r>
    <r>
      <rPr>
        <sz val="10"/>
        <color theme="1"/>
        <rFont val="Times New Roman"/>
        <family val="1"/>
        <charset val="204"/>
      </rPr>
      <t>№ 1252-р от 02.11.2006</t>
    </r>
  </si>
  <si>
    <t>1986 года ввода в эксплуатацию, инвентарный номер 324</t>
  </si>
  <si>
    <t>1997 года ввода в эксплуатацию, инвентарный номер 448</t>
  </si>
  <si>
    <t>2.3.0000000516</t>
  </si>
  <si>
    <t>2.3.0000000517</t>
  </si>
  <si>
    <t>2.3.0000000518</t>
  </si>
  <si>
    <t>Муниципальная собственность, распоряжение администрации Темрюкского 
городского поселения 
Темрюкского района  
№ 43-р от 29.02.2012</t>
  </si>
  <si>
    <t>1983 года ввода в эксплуатацию, инвентарный номер 528</t>
  </si>
  <si>
    <t>2.3.0000000519</t>
  </si>
  <si>
    <t>1971 года ввода в эксплуатацию, инвентарный номер 48</t>
  </si>
  <si>
    <t>2.3.0000000520</t>
  </si>
  <si>
    <t>2.3.0000000521</t>
  </si>
  <si>
    <t>1970 года ввода в эксплуатацию, инвентарный номер 50</t>
  </si>
  <si>
    <t>1964 года ввода в эксплуатацию, инвентарный номер 52</t>
  </si>
  <si>
    <t>2.3.0000000522</t>
  </si>
  <si>
    <t>1994 года ввода в эксплуатацию, инвентарный номер 53</t>
  </si>
  <si>
    <t>2.3.0000000523</t>
  </si>
  <si>
    <t>2.3.0000000524</t>
  </si>
  <si>
    <t>2.3.0000000525</t>
  </si>
  <si>
    <t>2.3.0000000526</t>
  </si>
  <si>
    <t>1973 года ввода в эксплуатацию, инвентарный номер 54</t>
  </si>
  <si>
    <t>1987 года ввода в эксплуатацию, инвентарный номер 55</t>
  </si>
  <si>
    <t>1975 года ввода в эксплуатацию, инвентарный номер 56</t>
  </si>
  <si>
    <t>2001 года ввода в эксплуатацию, инвентарный номер 58</t>
  </si>
  <si>
    <t>2.3.0000000527</t>
  </si>
  <si>
    <t>2.3.0000000528</t>
  </si>
  <si>
    <t>2014 года ввода в эксплуатацию, инвентарный номер 59</t>
  </si>
  <si>
    <t>1996 года ввода в эксплуатацию, инвентарный номер 60</t>
  </si>
  <si>
    <t>2.3.0000000529</t>
  </si>
  <si>
    <t>2.3.0000000530</t>
  </si>
  <si>
    <t>2.3.0000000531</t>
  </si>
  <si>
    <t>2015 года ввода в эксплуатацию, инвентарный номер 61</t>
  </si>
  <si>
    <t>1975 года ввода в эксплуатацию, инвентарный номер 62</t>
  </si>
  <si>
    <t>2.3.0000000532</t>
  </si>
  <si>
    <t>1973 года ввода в эксплуатацию, инвентарный номер 63</t>
  </si>
  <si>
    <t>2001 года ввода в эксплуатацию, инвентарный номер 64</t>
  </si>
  <si>
    <t>2.3.0000000533</t>
  </si>
  <si>
    <t>2.3.0000000534</t>
  </si>
  <si>
    <t>1973 года ввода в эксплуатацию, инвентарный номер 65</t>
  </si>
  <si>
    <t>1963 года ввода в эксплуатацию, инвентарный номер 66</t>
  </si>
  <si>
    <t>Муниципальная собственность, распоряжение главы муниципального образования Темрюкский район                  №1252-р от 02.11.2006</t>
  </si>
  <si>
    <t>2.3.0000000535</t>
  </si>
  <si>
    <t>2.3.0000000536</t>
  </si>
  <si>
    <t>1977 года ввода в эксплуатацию, инвентарный номер 67</t>
  </si>
  <si>
    <t>2014 года ввода в эксплуатацию, инвентарный номер 68</t>
  </si>
  <si>
    <t>2.3.0000000537</t>
  </si>
  <si>
    <t>2.3.0000000538</t>
  </si>
  <si>
    <t>1989 года ввода в эксплуатацию, инвентарный номер 69</t>
  </si>
  <si>
    <t>1970 года ввода в эксплуатацию, инвентарный номер 70</t>
  </si>
  <si>
    <t>2.3.0000000539</t>
  </si>
  <si>
    <t>2.3.0000000540</t>
  </si>
  <si>
    <t>2.3.0000000541</t>
  </si>
  <si>
    <t>2.3.0000000542</t>
  </si>
  <si>
    <t>1993 года ввода в эксплуатацию, инвентарный номер 71</t>
  </si>
  <si>
    <t>1974 года ввода в эксплуатацию, инвентарный номер 73</t>
  </si>
  <si>
    <t>2001 года ввода в эксплуатацию, инвентарный номер 74</t>
  </si>
  <si>
    <t>1986 года ввода в эксплуатацию, инвентарный номер 75</t>
  </si>
  <si>
    <t>2.3.0000000543</t>
  </si>
  <si>
    <t>2.3.0000000544</t>
  </si>
  <si>
    <t>2.3.0000000545</t>
  </si>
  <si>
    <t>1992 года ввода в эксплуатацию, инвентарный номер 76</t>
  </si>
  <si>
    <t>1992; 2015 года ввода в эксплуатацию, инвентарный номер 77</t>
  </si>
  <si>
    <t>1992 года ввода в эксплуатацию, инвентарный номер 78</t>
  </si>
  <si>
    <t>2.3.0000000546</t>
  </si>
  <si>
    <t>2.3.0000000547</t>
  </si>
  <si>
    <t>1984 года ввода в эксплуатацию, инвентарный номер 79</t>
  </si>
  <si>
    <t>1992 года ввода в эксплуатацию, инвентарный номер 81</t>
  </si>
  <si>
    <t>2.3.0000000548</t>
  </si>
  <si>
    <t>1994 года ввода в эксплуатацию, инвентарный номер 82</t>
  </si>
  <si>
    <t>2.3.0000000549</t>
  </si>
  <si>
    <t>2.3.0000000550</t>
  </si>
  <si>
    <t>2016 года ввода в эксплуатацию, инвентарный номер 83</t>
  </si>
  <si>
    <t>2001 года ввода в эксплуатацию, инвентарный номер 84</t>
  </si>
  <si>
    <t>2.3.0000000551</t>
  </si>
  <si>
    <t>2.3.0000000552</t>
  </si>
  <si>
    <t>2.3.0000000553</t>
  </si>
  <si>
    <t>2.3.0000000554</t>
  </si>
  <si>
    <t>1983 года ввода в эксплуатацию, инвентарный номер 85</t>
  </si>
  <si>
    <t>1973 года ввода в эксплуатацию, инвентарный номер 86</t>
  </si>
  <si>
    <t>1992 года ввода в эксплуатацию, инвентарный номер 87</t>
  </si>
  <si>
    <t>2.3.0000000555</t>
  </si>
  <si>
    <t>1991 года ввода в эксплуатацию, инвентарный номер 524</t>
  </si>
  <si>
    <t>1996 года ввода в эксплуатацию, инвентарный номер 536</t>
  </si>
  <si>
    <t>2.3.0000000556</t>
  </si>
  <si>
    <t>2.3.0000000557</t>
  </si>
  <si>
    <t>2.3.0000000558</t>
  </si>
  <si>
    <t>2.3.0000000559</t>
  </si>
  <si>
    <t>2002 года ввода в эксплуатацию, инвентарный номер 552</t>
  </si>
  <si>
    <t>2016 года ввода в эксплуатацию, инвентарный номер 558</t>
  </si>
  <si>
    <t>2016 года ввода в эксплуатацию, инвентарный номер 559</t>
  </si>
  <si>
    <t>1979 года ввода в эксплуатацию, инвентарный номер 573</t>
  </si>
  <si>
    <t>2.3.0000000560</t>
  </si>
  <si>
    <t>2.3.0000000561</t>
  </si>
  <si>
    <t>1979 года ввода в эксплуатацию, инвентарный номер 574</t>
  </si>
  <si>
    <t>2006 года ввода в эксплуатацию, инвентарный номер 68400327</t>
  </si>
  <si>
    <t>Муниципальная собственность, распоряжение администрации Темрюкского городского поселения Темрюкского района
№ 150-р от 24.08.2007</t>
  </si>
  <si>
    <t>Муниципальная собственность, распоряжение администрации Темрюкского городского поселения Темрюкского района 
№ 134-р от 03.08.2007</t>
  </si>
  <si>
    <t>2.3.0000000562</t>
  </si>
  <si>
    <t>2.3.0000000563</t>
  </si>
  <si>
    <t>2006 года ввода в эксплуатацию, инвентарный номер 68400328</t>
  </si>
  <si>
    <t>2007 года ввода в эксплуатацию, инвентарный номер 1101030474</t>
  </si>
  <si>
    <t>Муниципальная собственность, распоряжение администрации Темрюкского городского поселения Темрюкского района 
№ 105-р от 27.05.2008</t>
  </si>
  <si>
    <t>2.3.0000000564</t>
  </si>
  <si>
    <t>2007 года ввода в эксплуатацию, инвентарный номер 1101030489</t>
  </si>
  <si>
    <t>2.3.0000000565</t>
  </si>
  <si>
    <t>2.3.0000000566</t>
  </si>
  <si>
    <t>2008 года ввода в эксплуатацию, инвентарный номер 1101030533</t>
  </si>
  <si>
    <t>2008 года ввода в эксплуатацию, инвентарный номер 1101030528</t>
  </si>
  <si>
    <t>2008 года ввода в эксплуатацию, инвентарный номер 1101030538</t>
  </si>
  <si>
    <t>2.3.0000000567</t>
  </si>
  <si>
    <t>Муниципальная собственность, распоряжение администрации Темрюкского городского поселения Темрюкского района 
№ 279-р от 14.11.2008</t>
  </si>
  <si>
    <t>Муниципальная собственность, распоряжение администрации Темрюкского городского поселения Темрюкского района 
№ 294-р от 28.11.2008</t>
  </si>
  <si>
    <t>Муниципальная собственность, распоряжение администрации Темрюкского городского поселения Темрюкского района 
№ 322-р от 23.12.2008</t>
  </si>
  <si>
    <t>2.3.0000000568</t>
  </si>
  <si>
    <t>2.3.0000000569</t>
  </si>
  <si>
    <t>2.3.0000000570</t>
  </si>
  <si>
    <t>2.3.0000000571</t>
  </si>
  <si>
    <t>Муниципальная собственность, распоряжение администрации Темрюкского городского поселения Темрюкского района 
№ 260-р от 16.12.2014</t>
  </si>
  <si>
    <t>Муниципальная собственность, распоряжение администрации Темрюкского городского поселения Темрюкского района 
№ 271-р от 19.12.2014</t>
  </si>
  <si>
    <t>2007 года ввода в эксплуатацию, инвентарный номер 1101030489/1</t>
  </si>
  <si>
    <t>2007 года ввода в эксплуатацию, инвентарный номер 1101030474/1</t>
  </si>
  <si>
    <t>Муниципальная собственность, распоряжение администрации Темрюкского городского поселения Темрюкского района 
№ 278-р от 22.12.2014</t>
  </si>
  <si>
    <t>Муниципальная собственность, распоряжение администрации Темрюкского городского поселения Темрюкского района 
№ 214-р от 05.08.2016</t>
  </si>
  <si>
    <t>2007 года ввода в эксплуатацию, инвентарный номер 1101040488</t>
  </si>
  <si>
    <t>2022 года ввода в эксплуатацию</t>
  </si>
  <si>
    <t>2.3.0000000572</t>
  </si>
  <si>
    <t>Аренда (договор аренды 
№ 215 НС-ДА
от 01.12.2009)</t>
  </si>
  <si>
    <t>2.3.0000000573</t>
  </si>
  <si>
    <t>2.3.0000000574</t>
  </si>
  <si>
    <t>Муниципальная собственность, распоряжение администрации Темрюкского городского поселения Темрюкского района 
№ 182-р от 18.08.2022</t>
  </si>
  <si>
    <t>Муниципальная собственность, распоряжение администрации Темрюкского 
городского поселения Темрюкского района 
№ 105-р от 27.05.2008</t>
  </si>
  <si>
    <t>2.3.0000000575</t>
  </si>
  <si>
    <t>2.3.0000000576</t>
  </si>
  <si>
    <t>2007 года ввода в эксплуатацию, инвентарный номер 1101040513</t>
  </si>
  <si>
    <t>1988 года ввода в эксплуатацию, инвентарный номер 2</t>
  </si>
  <si>
    <t>2.3.0000000577</t>
  </si>
  <si>
    <t>2.3.0000000578</t>
  </si>
  <si>
    <t>2.3.0000000579</t>
  </si>
  <si>
    <t>1987 года ввода в эксплуатацию, инвентарный номер 11</t>
  </si>
  <si>
    <t>1987 года ввода в эксплуатацию, инвентарный номер 12</t>
  </si>
  <si>
    <t>2.3.0000000580</t>
  </si>
  <si>
    <t>2.3.0000000581</t>
  </si>
  <si>
    <t>2.3.0000000582</t>
  </si>
  <si>
    <t>1987 года ввода в эксплуатацию, инвентарный номер 14</t>
  </si>
  <si>
    <t>1993 года ввода в эксплуатацию, инвентарный номер 17</t>
  </si>
  <si>
    <t>1988 года ввода в эксплуатацию, инвентарный номер 18</t>
  </si>
  <si>
    <t>1989 года ввода в эксплуатацию, инвентарный номер 20</t>
  </si>
  <si>
    <t>2.3.0000000583</t>
  </si>
  <si>
    <t>2.3.0000000584</t>
  </si>
  <si>
    <t>1982 года ввода в эксплуатацию, инвентарный номер 21</t>
  </si>
  <si>
    <t>1974 года ввода в эксплуатацию, инвентарный номер 23</t>
  </si>
  <si>
    <t>2.3.0000000585</t>
  </si>
  <si>
    <t>2.3.0000000586</t>
  </si>
  <si>
    <t>1988 года ввода в эксплуатацию, инвентарный номер 25</t>
  </si>
  <si>
    <t>1988 года ввода в эксплуатацию, инвентарный номер 28</t>
  </si>
  <si>
    <t>2.3.0000000587</t>
  </si>
  <si>
    <t>2.3.0000000588</t>
  </si>
  <si>
    <t>2.3.0000000589</t>
  </si>
  <si>
    <t>1988 года ввода в эксплуатацию, инвентарный номер 30</t>
  </si>
  <si>
    <t>1984 года ввода в эксплуатацию, инвентарный номер 31</t>
  </si>
  <si>
    <t>1985 года ввода в эксплуатацию, инвентарный номер 32</t>
  </si>
  <si>
    <t>2.3.0000000590</t>
  </si>
  <si>
    <t>2.3.0000000591</t>
  </si>
  <si>
    <t>1987 года ввода в эксплуатацию, инвентарный номер 34</t>
  </si>
  <si>
    <t>2.3.0000000592</t>
  </si>
  <si>
    <t>2.3.0000000593</t>
  </si>
  <si>
    <t>1988 года ввода в эксплуатацию, инвентарный номер 35</t>
  </si>
  <si>
    <t>1984 года ввода в эксплуатацию, инвентарный номер 36</t>
  </si>
  <si>
    <t>2.3.0000000594</t>
  </si>
  <si>
    <t>1987 года ввода в эксплуатацию, инвентарный номер 38</t>
  </si>
  <si>
    <t>1998 года ввода в эксплуатацию, инвентарный номер 40</t>
  </si>
  <si>
    <t>2.3.0000000595</t>
  </si>
  <si>
    <t>2.3.0000000596</t>
  </si>
  <si>
    <t>1983 года ввода в эксплуатацию, инвентарный номер 44</t>
  </si>
  <si>
    <t>1988 года ввода в эксплуатацию, инвентарный номер 45</t>
  </si>
  <si>
    <t>2.3.0000000597</t>
  </si>
  <si>
    <t>2.3.0000000598</t>
  </si>
  <si>
    <t>1999 года ввода в эксплуатацию, инвентарный номер 46</t>
  </si>
  <si>
    <t>1988 года ввода в эксплуатацию, инвентарный номер 51</t>
  </si>
  <si>
    <t>2.3.0000000599</t>
  </si>
  <si>
    <t>2.3.0000000600</t>
  </si>
  <si>
    <t>2.3.0000000601</t>
  </si>
  <si>
    <t>2000 года ввода в эксплуатацию, инвентарный номер 72</t>
  </si>
  <si>
    <t>1981 года ввода в эксплуатацию, инвентарный номер 525</t>
  </si>
  <si>
    <t>1992 года ввода в эксплуатацию, инвентарный номер 526</t>
  </si>
  <si>
    <t>2.3.0000000602</t>
  </si>
  <si>
    <t>1989 года ввода в эксплуатацию, инвентарный номер 527</t>
  </si>
  <si>
    <t>2.3.0000000603</t>
  </si>
  <si>
    <t>2.3.0000000604</t>
  </si>
  <si>
    <t>2.3.0000000605</t>
  </si>
  <si>
    <t>2.3.0000000606</t>
  </si>
  <si>
    <t>2002 года ввода в эксплуатацию, инвентарный номер 530</t>
  </si>
  <si>
    <t>2002 года ввода в эксплуатацию, инвентарный номер 532</t>
  </si>
  <si>
    <t>2002 года ввода в эксплуатацию, инвентарный номер 540</t>
  </si>
  <si>
    <t>2002 года ввода в эксплуатацию, инвентарный номер 541</t>
  </si>
  <si>
    <t>2.3.0000000607</t>
  </si>
  <si>
    <t>2002 года ввода в эксплуатацию, инвентарный номер 542</t>
  </si>
  <si>
    <t>2.3.0000000608</t>
  </si>
  <si>
    <t>2.3.0000000609</t>
  </si>
  <si>
    <t>2002 года ввода в эксплуатацию, инвентарный номер 547</t>
  </si>
  <si>
    <t>2003 года ввода в эксплуатацию, инвентарный номер 554</t>
  </si>
  <si>
    <t>2.3.0000000610</t>
  </si>
  <si>
    <t>2.3.0000000611</t>
  </si>
  <si>
    <t>2.3.0000000612</t>
  </si>
  <si>
    <t>2.3.0000000613</t>
  </si>
  <si>
    <t>2003 года ввода в эксплуатацию, инвентарный номер 555</t>
  </si>
  <si>
    <t>2003 года ввода в эксплуатацию, инвентарный номер 569</t>
  </si>
  <si>
    <t>2003 года ввода в эксплуатацию, инвентарный номер 575</t>
  </si>
  <si>
    <t>2.3.0000000614</t>
  </si>
  <si>
    <t>2.3.0000000615</t>
  </si>
  <si>
    <t>2.3.0000000616</t>
  </si>
  <si>
    <t>2003 года ввода в эксплуатацию, инвентарный номер 576</t>
  </si>
  <si>
    <t>1977 года ввода в эксплуатацию, инвентарный номер 68400329</t>
  </si>
  <si>
    <t>2.3.0000000617</t>
  </si>
  <si>
    <t>2.3.0000000618</t>
  </si>
  <si>
    <t>1978 года ввода в эксплуатацию, инвентарный номер 68400330</t>
  </si>
  <si>
    <t>1981 года ввода в эксплуатацию, инвентарный номер 68400331</t>
  </si>
  <si>
    <t>2.3.0000000619</t>
  </si>
  <si>
    <t>2.3.0000000620</t>
  </si>
  <si>
    <t>1971 года ввода в эксплуатацию, инвентарный номер 68400332</t>
  </si>
  <si>
    <t>1971 года ввода в эксплуатацию, инвентарный номер 68400333</t>
  </si>
  <si>
    <t>2.3.0000000621</t>
  </si>
  <si>
    <t>2.3.0000000622</t>
  </si>
  <si>
    <t>2003 года ввода в эксплуатацию, инвентарный номер 68400335</t>
  </si>
  <si>
    <t>1984 года ввода в эксплуатацию, инвентарный номер 68400337</t>
  </si>
  <si>
    <t>2.3.0000000623</t>
  </si>
  <si>
    <t>2.3.0000000624</t>
  </si>
  <si>
    <t>1969 года ввода в эксплуатацию, инвентарный номер 68400339</t>
  </si>
  <si>
    <t>1977 года ввода в эксплуатацию, инвентарный номер 68400340</t>
  </si>
  <si>
    <t>2.3.0000000625</t>
  </si>
  <si>
    <t>2.3.0000000626</t>
  </si>
  <si>
    <t>2.3.0000000627</t>
  </si>
  <si>
    <t>Муниципальная собственность, распоряжение 
администрации 
Темрюкского 
городского поселения
Темрюкского района
№ 66-р от 17.05.2007</t>
  </si>
  <si>
    <t>1968 года ввода в эксплуатацию, инвентарный номер 68400341</t>
  </si>
  <si>
    <t>1975 года ввода в эксплуатацию, инвентарный номер 68400342</t>
  </si>
  <si>
    <t>1981 года ввода в эксплуатацию, инвентарный номер 68400343</t>
  </si>
  <si>
    <t>1973 года ввода в эксплуатацию, инвентарный номер 68400344</t>
  </si>
  <si>
    <t>2.3.0000000628</t>
  </si>
  <si>
    <t>2.3.0000000629</t>
  </si>
  <si>
    <t>2.3.0000000630</t>
  </si>
  <si>
    <t>1973 года ввода в эксплуатацию, инвентарный номер 68400345</t>
  </si>
  <si>
    <t>1982 года ввода в эксплуатацию, инвентарный номер 68400346</t>
  </si>
  <si>
    <t>2.3.0000000631</t>
  </si>
  <si>
    <t>2.3.0000000632</t>
  </si>
  <si>
    <t>1982 года ввода в эксплуатацию, инвентарный номер 68400347</t>
  </si>
  <si>
    <t>2001 года ввода в эксплуатацию, инвентарный номер 68400348</t>
  </si>
  <si>
    <t>2.3.0000000633</t>
  </si>
  <si>
    <t>2.3.0000000634</t>
  </si>
  <si>
    <t>Муниципальная собственность, распоряжение администрации Темрюкского городского поселения Темрюкского района 
№ 66-р от 17.05.2007</t>
  </si>
  <si>
    <t>1973 года ввода в эксплуатацию, инвентарный номер 68400349</t>
  </si>
  <si>
    <t>1971 года ввода в эксплуатацию, инвентарный номер 68400350</t>
  </si>
  <si>
    <t>2.3.0000000635</t>
  </si>
  <si>
    <t>2.3.0000000636</t>
  </si>
  <si>
    <t>2.3.0000000637</t>
  </si>
  <si>
    <t>1973 года ввода в эксплуатацию, инвентарный номер 68400351</t>
  </si>
  <si>
    <t>1969 года ввода в эксплуатацию, инвентарный номер 68400352</t>
  </si>
  <si>
    <t>1972 года ввода в эксплуатацию, инвентарный номер 68400353</t>
  </si>
  <si>
    <t>2.3.0000000638</t>
  </si>
  <si>
    <t>2.3.0000000639</t>
  </si>
  <si>
    <t>2.3.0000000640</t>
  </si>
  <si>
    <t>1975 года ввода в эксплуатацию, инвентарный номер 68400354</t>
  </si>
  <si>
    <t>1974 года ввода в эксплуатацию, инвентарный номер 68400355</t>
  </si>
  <si>
    <t>2.3.0000000641</t>
  </si>
  <si>
    <t>2.3.0000000642</t>
  </si>
  <si>
    <t>2.3.0000000643</t>
  </si>
  <si>
    <t>1972 года ввода в эксплуатацию, инвентарный номер 68400356</t>
  </si>
  <si>
    <t>1970 года ввода в эксплуатацию, инвентарный номер 68400357</t>
  </si>
  <si>
    <t>1975 года ввода в эксплуатацию, инвентарный номер 68400358</t>
  </si>
  <si>
    <t>2.3.0000000644</t>
  </si>
  <si>
    <t>2.3.0000000645</t>
  </si>
  <si>
    <t>2.3.0000000646</t>
  </si>
  <si>
    <t>2001 года ввода в эксплуатацию, инвентарный номер 68400359</t>
  </si>
  <si>
    <t>1984 года ввода в эксплуатацию, инвентарный номер 68400360</t>
  </si>
  <si>
    <t>1981 года ввода в эксплуатацию, инвентарный номер 68400361</t>
  </si>
  <si>
    <t>2002 года ввода в эксплуатацию, инвентарный номер 68400362</t>
  </si>
  <si>
    <t>1973 года ввода в эксплуатацию, инвентарный номер 68400363</t>
  </si>
  <si>
    <t>2.3.0000000647</t>
  </si>
  <si>
    <t>2.3.0000000648</t>
  </si>
  <si>
    <t>1992 года ввода в эксплуатацию, инвентарный номер 68400364</t>
  </si>
  <si>
    <t>2.3.0000000649</t>
  </si>
  <si>
    <t>2.3.0000000650</t>
  </si>
  <si>
    <t>2002 года ввода в эксплуатацию, инвентарный номер 68400366</t>
  </si>
  <si>
    <t>1962 года ввода в эксплуатацию, инвентарный номер 68400367</t>
  </si>
  <si>
    <t>2.3.0000000651</t>
  </si>
  <si>
    <t>2001 года ввода в эксплуатацию, инвентарный номер 68400368</t>
  </si>
  <si>
    <t>2.3.0000000652</t>
  </si>
  <si>
    <t>2.3.0000000653</t>
  </si>
  <si>
    <t>2.3.0000000654</t>
  </si>
  <si>
    <t>2.3.0000000655</t>
  </si>
  <si>
    <t>1990 года ввода в эксплуатацию, инвентарный номер 68400369</t>
  </si>
  <si>
    <t>1980 года ввода в эксплуатацию, инвентарный номер 68400371</t>
  </si>
  <si>
    <t>1966 года ввода в эксплуатацию, инвентарный номер 68400372</t>
  </si>
  <si>
    <t>1981 года ввода в эксплуатацию, инвентарный номер 68400373</t>
  </si>
  <si>
    <t>2.3.0000000656</t>
  </si>
  <si>
    <t>2.3.0000000657</t>
  </si>
  <si>
    <t>2.3.0000000658</t>
  </si>
  <si>
    <t>1971 года ввода в эксплуатацию, инвентарный номер 68400374</t>
  </si>
  <si>
    <t>1965 года ввода в эксплуатацию, инвентарный номер 68400376</t>
  </si>
  <si>
    <t>2.3.0000000659</t>
  </si>
  <si>
    <t>2.3.0000000660</t>
  </si>
  <si>
    <t>2.3.0000000661</t>
  </si>
  <si>
    <t>1999 года ввода в эксплуатацию, инвентарный номер 68400379</t>
  </si>
  <si>
    <t>1974 года ввода в эксплуатацию, инвентарный номер 68400380</t>
  </si>
  <si>
    <t>2001 года ввода в эксплуатацию, инвентарный номер 68400381</t>
  </si>
  <si>
    <t>2.3.0000000662</t>
  </si>
  <si>
    <t>2.3.0000000663</t>
  </si>
  <si>
    <t>2.3.0000000664</t>
  </si>
  <si>
    <t>1976 года ввода в эксплуатацию, инвентарный номер 68400382</t>
  </si>
  <si>
    <t>1963 года ввода в эксплуатацию, инвентарный номер 68400383</t>
  </si>
  <si>
    <t>2002 года ввода в эксплуатацию, инвентарный номер 68400384</t>
  </si>
  <si>
    <t>2.3.0000000665</t>
  </si>
  <si>
    <t>2.3.0000000666</t>
  </si>
  <si>
    <t>1969 года ввода в эксплуатацию, инвентарный номер 68400385</t>
  </si>
  <si>
    <t>1971 года ввода в эксплуатацию, инвентарный номер 68400386</t>
  </si>
  <si>
    <t>Муниципальная собственность, распоряжение 
администрации
 Темрюкского
городского поселения Темрюкского района 
№ 134-р от 03.08.2007</t>
  </si>
  <si>
    <t>2.3.0000000667</t>
  </si>
  <si>
    <t>2.3.0000000668</t>
  </si>
  <si>
    <t>1979 года ввода в эксплуатацию, инвентарный номер 68400387</t>
  </si>
  <si>
    <t>2005 года ввода в эксплуатацию, инвентарный номер 68400388</t>
  </si>
  <si>
    <t>Муниципальная собственность, распоряжение 
администрации 
Темрюкского 
городского поселения
Темрюкского района
№ 180-р от 07.08.2008</t>
  </si>
  <si>
    <t>Муниципальная собственность, распоряжение администрации Темрюкского 
городского поселения Темрюкского района 
№ 150-р от 24.08.2007</t>
  </si>
  <si>
    <t>2.3.0000000669</t>
  </si>
  <si>
    <t>2.3.0000000670</t>
  </si>
  <si>
    <t>2.3.0000000671</t>
  </si>
  <si>
    <t>2005 года ввода в эксплуатацию, инвентарный номер 68400389</t>
  </si>
  <si>
    <t>2005 года ввода в эксплуатацию, инвентарный номер 68400394</t>
  </si>
  <si>
    <t>2.3.0000000672</t>
  </si>
  <si>
    <t>2.3.0000000673</t>
  </si>
  <si>
    <t>Муниципальная собственность, распоряжение администрации Темрюкского 
городского поселения Темрюкского района 
№ 210-р от 13.11.2007</t>
  </si>
  <si>
    <t>2.3.0000000674</t>
  </si>
  <si>
    <t>2.3.0000000675</t>
  </si>
  <si>
    <t>2.3.0000000676</t>
  </si>
  <si>
    <t>2008 года ввода в эксплуатацию, инвентарный номер 1101030532</t>
  </si>
  <si>
    <t>Муниципальная собственность, распоряжение администрации Темрюкского городского поселения Темрюкского района № 279-р от 14.11.2008</t>
  </si>
  <si>
    <t>2.3.0000000677</t>
  </si>
  <si>
    <t>2.3.0000000678</t>
  </si>
  <si>
    <t>2.3.0000000679</t>
  </si>
  <si>
    <t>Муниципальная собственность, распоряжение администрации Темрюкского 
городского поселения Темрюкского района 
№ 294-р от 28.11.2008</t>
  </si>
  <si>
    <t>Муниципальная собственность, распоряжение администрации Темрюкского 
городского поселения Темрюкского района 
№ 322-р от 23.12.2008</t>
  </si>
  <si>
    <t>2008 года ввода в эксплуатацию, инвентарный номер 1101030527</t>
  </si>
  <si>
    <t>2008 года ввода в эксплуатацию, инвентарный номер 1101030538/1</t>
  </si>
  <si>
    <t>Муниципальная собственность, распоряжение администрации Темрюкского 
городского поселения
Темрюкского района 
№ 74-р от 02.04.2012</t>
  </si>
  <si>
    <t>Муниципальная собственность, распоряжение администрации Темрюкского 
городского поселения
Темрюкского района
 № 358-р от 26.12.2016</t>
  </si>
  <si>
    <t>Муниципальная собственность, распоряжение администрации Темрюкского 
городского поселения
Темрюкского района
№ 247-р от 30.11.2020</t>
  </si>
  <si>
    <t>2.3.0000000680</t>
  </si>
  <si>
    <t>2.3.0000000681</t>
  </si>
  <si>
    <t>1983 года ввода в эксплуатацию, инвентарный номер 137</t>
  </si>
  <si>
    <t>2.3.0000000682</t>
  </si>
  <si>
    <t>2.3.0000000683</t>
  </si>
  <si>
    <t>1983 года ввода в эксплуатацию, инвентарный номер 138</t>
  </si>
  <si>
    <t>Муниципальная собственность,  распоряжение главы муниципального образования Темрюкский район                  №1252-р от 02.11.2006</t>
  </si>
  <si>
    <t>2.3.0000000684</t>
  </si>
  <si>
    <t>1988 года ввода в эксплуатацию, инвентарный номер 139</t>
  </si>
  <si>
    <t>1988 года ввода в эксплуатацию, инвентарный номер 140</t>
  </si>
  <si>
    <t>2.3.0000000685</t>
  </si>
  <si>
    <t>2.3.0000000686</t>
  </si>
  <si>
    <t>1991 года ввода в эксплуатацию, инвентарный номер 142</t>
  </si>
  <si>
    <t>1991 года ввода в эксплуатацию, инвентарный номер 143</t>
  </si>
  <si>
    <t>2.3.0000000687</t>
  </si>
  <si>
    <t>2.3.0000000688</t>
  </si>
  <si>
    <t>2.3.0000000689</t>
  </si>
  <si>
    <t>2003 года ввода в эксплуатацию, инвентарный номер 578</t>
  </si>
  <si>
    <t>1991 года ввода в эксплуатацию, инвентарный номер 468</t>
  </si>
  <si>
    <t>1998 года ввода в эксплуатацию, инвентарный номер 458</t>
  </si>
  <si>
    <t>2.3.0000000690</t>
  </si>
  <si>
    <t>2.3.0000000691</t>
  </si>
  <si>
    <t>2000 года ввода в эксплуатацию, инвентарный номер 481</t>
  </si>
  <si>
    <t>2.3.0000000692</t>
  </si>
  <si>
    <t>2000 года ввода в эксплуатацию, инвентарный номер 482</t>
  </si>
  <si>
    <t>2000 года ввода в эксплуатацию, инвентарный номер 486</t>
  </si>
  <si>
    <t>2.3.0000000693</t>
  </si>
  <si>
    <t>2000 года ввода в эксплуатацию, инвентарный номер 493</t>
  </si>
  <si>
    <t>2.3.0000000694</t>
  </si>
  <si>
    <t>2.3.0000000695</t>
  </si>
  <si>
    <t>2.3.0000000696</t>
  </si>
  <si>
    <t>2000 года ввода в эксплуатацию, инвентарный номер 494</t>
  </si>
  <si>
    <t>1998 года ввода в эксплуатацию, инвентарный номер 447</t>
  </si>
  <si>
    <t>2002 года ввода в эксплуатацию, инвентарный номер 549</t>
  </si>
  <si>
    <t>2.3.0000000697</t>
  </si>
  <si>
    <t>2.3.0000000698</t>
  </si>
  <si>
    <t>2002 года ввода в эксплуатацию, инвентарный номер 533</t>
  </si>
  <si>
    <t>2.3.0000000699</t>
  </si>
  <si>
    <t>2.3.0000000700</t>
  </si>
  <si>
    <t>2.3.0000000701</t>
  </si>
  <si>
    <t>Муниципальная собственность,  распоряжение администрации Темрюкского городского поселения Темрюкского района 
№ 210-р от 13.11.2007</t>
  </si>
  <si>
    <t>Муниципальная собственность, распоряжение администрации Темрюкского 
городского поселения
Темрюкского района 
№ 210-р от 13.11.2007</t>
  </si>
  <si>
    <t>Муниципальная собственность, распоряжение администрации Темрюкского 
городского поселения Темрюкского района 
.№ 134-р от 03.08.2007</t>
  </si>
  <si>
    <t>2.3.0000000702</t>
  </si>
  <si>
    <t>Муниципальная собственность, распоряжение администрации Темрюкского 
городского поселения
Темрюкского района 
№ 168-р от 12.08.2009</t>
  </si>
  <si>
    <t>2006 года ввода в эксплуатацию, инвентарный номер 68400395</t>
  </si>
  <si>
    <t>2009 года ввода в эксплуатацию</t>
  </si>
  <si>
    <t>2.3.0000000703</t>
  </si>
  <si>
    <t>2.3.0000000704</t>
  </si>
  <si>
    <t>2.3.0000000705</t>
  </si>
  <si>
    <t>Муниципальная собственность, распоряжение администрации Темрюкского 
городского поселения
Темрюкского района  
№ 64-р от 23.03.2012</t>
  </si>
  <si>
    <t>Муниципальная собственность, распоряжение администрации Темрюкского 
городского поселения Темрюкского района 
№ 379-р  от 30.12.2016</t>
  </si>
  <si>
    <t>2.3.0000000706</t>
  </si>
  <si>
    <t>Муниципальная собственность, распоряжение администрации Темрюкского 
городского поселения Темрюкского района
№ 247, 30.11.2020</t>
  </si>
  <si>
    <t>2.3.0000000707</t>
  </si>
  <si>
    <t>2.3.0000000708</t>
  </si>
  <si>
    <t>2.3.0000000709</t>
  </si>
  <si>
    <t>2.3.0000000710</t>
  </si>
  <si>
    <t>2.3.0000000711</t>
  </si>
  <si>
    <t>2.3.0000000712</t>
  </si>
  <si>
    <t>1978/1988 года ввода в эксплуатацию</t>
  </si>
  <si>
    <t>2.3.0000000713</t>
  </si>
  <si>
    <t>2.3.0000000714</t>
  </si>
  <si>
    <t>2.3.0000000715</t>
  </si>
  <si>
    <t>2.3.0000000716</t>
  </si>
  <si>
    <t>2.3.0000000717</t>
  </si>
  <si>
    <t>2023 года ввода в эксплуатацию</t>
  </si>
  <si>
    <t>2.3.0000000718</t>
  </si>
  <si>
    <t>2.3.0000000719</t>
  </si>
  <si>
    <t>2.3.0000000720</t>
  </si>
  <si>
    <t>2.3.0000000721</t>
  </si>
  <si>
    <t>1974 года ввода в эксплуатацию</t>
  </si>
  <si>
    <t>2.3.0000000722</t>
  </si>
  <si>
    <t>2.3.0000000723</t>
  </si>
  <si>
    <t>2.3.0000000724</t>
  </si>
  <si>
    <t>2.3.0000000725</t>
  </si>
  <si>
    <t>2.3.0000000726</t>
  </si>
  <si>
    <t>2.3.0000000727</t>
  </si>
  <si>
    <t>2.3.0000000728</t>
  </si>
  <si>
    <t>2.3.0000000729</t>
  </si>
  <si>
    <t>1976/1979 года ввода в эксплуатацию</t>
  </si>
  <si>
    <t>2.3.0000000730</t>
  </si>
  <si>
    <t>2.3.0000000731</t>
  </si>
  <si>
    <t>1985 года ввода в эксплуатацию</t>
  </si>
  <si>
    <t>2.3.0000000732</t>
  </si>
  <si>
    <t>1978/1986 года ввода в эксплуатацию</t>
  </si>
  <si>
    <t>2.3.0000000733</t>
  </si>
  <si>
    <t>2.3.0000000734</t>
  </si>
  <si>
    <t>2.3.0000000735</t>
  </si>
  <si>
    <t>2.3.0000000736</t>
  </si>
  <si>
    <t>2.3.0000000737</t>
  </si>
  <si>
    <t>2.3.0000000738</t>
  </si>
  <si>
    <t>2.3.0000000739</t>
  </si>
  <si>
    <t>2.3.0000000740</t>
  </si>
  <si>
    <t>2.3.0000000741</t>
  </si>
  <si>
    <t>2.3.0000000742</t>
  </si>
  <si>
    <t>2.3.0000000743</t>
  </si>
  <si>
    <t>2.3.0000000744</t>
  </si>
  <si>
    <t>2.3.0000000745</t>
  </si>
  <si>
    <t>1978 года ввода в экплуатацию</t>
  </si>
  <si>
    <t>2.3.0000000746</t>
  </si>
  <si>
    <t>2.3.0000000747</t>
  </si>
  <si>
    <t>2.3.0000000748</t>
  </si>
  <si>
    <t>2.3.0000000749</t>
  </si>
  <si>
    <t>2.3.0000000750</t>
  </si>
  <si>
    <t>2.3.0000000751</t>
  </si>
  <si>
    <t>1998 года ввода в эксплуатацию</t>
  </si>
  <si>
    <t>2.3.0000000752</t>
  </si>
  <si>
    <t>2.3.0000000753</t>
  </si>
  <si>
    <t>2.3.0000000754</t>
  </si>
  <si>
    <t>2.3.0000000755</t>
  </si>
  <si>
    <t>2.3.0000000756</t>
  </si>
  <si>
    <t>2.3.0000000757</t>
  </si>
  <si>
    <t>2007, 2015, 2017 годы ввода в эксплуатацию</t>
  </si>
  <si>
    <t>2.3.0000000758</t>
  </si>
  <si>
    <t>2.3.0000000759</t>
  </si>
  <si>
    <t>2012, 2016 годы ввода в эксплуатацию</t>
  </si>
  <si>
    <t>2.3.0000000760</t>
  </si>
  <si>
    <t>2.3.0000000761</t>
  </si>
  <si>
    <t>2.3.0000000762</t>
  </si>
  <si>
    <t>2013, 2016 годы ввода в эксплуатацию</t>
  </si>
  <si>
    <t>Муниципальная собственность, распоряжение администрации Темрюкского городского поселения Темрюкского района
№ 41-р от 05.03.2021</t>
  </si>
  <si>
    <t>Муниципальная собственность, постановление
главы Темрюкского 
городского поселения Темрюкского районам
№ 30 от 30.03.2007</t>
  </si>
  <si>
    <t>Муниципальная собственность, распоряжение 
администрации Темрюкского городского поселения Темрюкского района
№ 40-р
от 01.03.2016</t>
  </si>
  <si>
    <t>Муниципальная собственность, распоряжение 
администрацуии Темрюкского городского поселения Темрюкского района 
№ 86-р от 25.04.2019</t>
  </si>
  <si>
    <t>Муниципальная собственность, распоряжение 
администрации Темрюкского городского поселения Темрюкского района № 41-р от 05.03.2021</t>
  </si>
  <si>
    <t>Муниципальная собственность, постановление
главы Темрюкского 
городского поселения Темрюкского района
№ 30 от 30.03.2007</t>
  </si>
  <si>
    <t>Муниципальная собственность, распоряжение администрации Темрюкского 
городского поселения Темрюкского района 
№ 214-р от 29.08.2008</t>
  </si>
  <si>
    <t>Муниципальная собственность, распоряжение администрации Темрюкского 
городского поселения Темрюкского района 
№ 85-р от 15.05.2020</t>
  </si>
  <si>
    <t>Муниципальная собственность, распоряжение 
администрации Темрюкского городского поселения Темрюкского района № 41-р от 28.02.2023</t>
  </si>
  <si>
    <t>Муниципальная собственность, распорядение администрации Темюкского городского поселения Темрюкского района № 86-р от 25.04.2019</t>
  </si>
  <si>
    <t>Муниципальная собственность, распорядение администрации Темюкского городского поселения Темрюкского района
№ 258-р от 22.10.2008</t>
  </si>
  <si>
    <t>Муниципальная собственность, постановление
главы Темрюкского 
городского поселения Темрюкского районам
№ 30 от 30.03.2007
Распоряжение 
администрации Темрюкского городского поселения Темрюкского района № 296-р 30.12.2021</t>
  </si>
  <si>
    <t>Муниципальная собственность, распоряжение 
администрации Темрюкского городского поселения Темрюкского района № 29-р от 10.02.2022</t>
  </si>
  <si>
    <t xml:space="preserve">Муниципальная собственность, распоряжение администрации Темрюкского городского поселения Темрюкского района
№ 321-р, 22.11.2012
</t>
  </si>
  <si>
    <t>Муниципальная собственность, распоряжение администрации Темрюкского городского поселения Темрюкского района
№ 40-р от 01.03.2016</t>
  </si>
  <si>
    <t xml:space="preserve">Муниципальная собственность, распоржение администрации Темрюкского городского поселения Темрюкского района
№ 146-р от 04.08.2014
</t>
  </si>
  <si>
    <t>Муниципальная собственность, распоржение администрации Темрюкского городского поселения Темрюкского района
 № 122-р от 25.05.2012</t>
  </si>
  <si>
    <t xml:space="preserve">Муниципальная собственность, распоржение администрации Темрюкского городского поселения Темрюкского района
№ 122-р от 25.05.2012
</t>
  </si>
  <si>
    <t>Муниципальная собственность, распоржение администрации Темрюкского городского поселения Темрюкского района 
№ 396-р от 29.11.2011</t>
  </si>
  <si>
    <t>Муниципальная собственность, распоржение администрации Темрюкского городского поселения Темрюкского района 
№ 438-р от 30.12.2011</t>
  </si>
  <si>
    <t xml:space="preserve">Муниципальная собственность, распоржение администрации Темрюкского городского поселения Темрюкского района 
№ 85-р от 06.04.2012
</t>
  </si>
  <si>
    <t>Муниципальная собственность, распоржение администрации Темрюкского городского поселения Темрюкского района
№ 85-р от 06.04.2012</t>
  </si>
  <si>
    <t>Муниципальная собственность, распоржение администрации Темрюкского городского поселения Темрюкского района
№ 85-р от 06.04.2013</t>
  </si>
  <si>
    <t>Муниципальная собственность, распоржение администрации Темрюкского городского поселения Темрюкского района
№ 63-р от 20.03.2023</t>
  </si>
  <si>
    <t>Муниципальная собственность, распоржение администрации Темрюкского городского поселения Темрюкского района 
№101-р от 27.05.2008</t>
  </si>
  <si>
    <t>Муниципальная собственность, распоржение администрации Темрюкского городского поселения Темрюкского района 
№ 439-р от 30.12.2011</t>
  </si>
  <si>
    <t>Муниципальная собственность, распоржение администрации Темрюкского городского поселения Темрюкского района 
№ 122-р от 25.05.2012</t>
  </si>
  <si>
    <t xml:space="preserve">Муниципальная собственность, распоржение администрации Темрюкского городского поселения Темрюкского района
№ 78-р от 14.05.2008
</t>
  </si>
  <si>
    <t>Муниципальная собственность, распоржение администрации Темрюкского городского поселения Темрюкского района
№ 122-р от 25.05.2012;
№ 41-р от 05.03.2021</t>
  </si>
  <si>
    <t>Муниципальная собственность, распоржение администрации Темрюкского городского поселения Темрюкского района
№ 122-р от 25.05.2012</t>
  </si>
  <si>
    <t>Муниципальная собственность, распоряжение администрации Темрюкского 
городского поселения Темрюкского района 
№ 95-р от 26.05.2008;
№ 140-р от 10.06.2015;
№ 420-р от 27.12.2017</t>
  </si>
  <si>
    <t>Муниципальная собственность, распоряжение администрации Темрюкского 
городского поселения Темрюкского района 
№ 353-р от 18.12.2012</t>
  </si>
  <si>
    <t>Муниципальная собственность, распоряжение администрации Темрюкского 
городского поселения Темрюкского района 
№ 370-р от 28.12.2012</t>
  </si>
  <si>
    <t xml:space="preserve">Муниципальная собственность, распоряжение администрации Темрюкского 
городского поселения Темрюкского района 
№ 244-р от 26.09.2013
</t>
  </si>
  <si>
    <t xml:space="preserve">Муниципальная собственность, распоряжение администрации Темрюкского 
городского поселения Темрюкского района 
№ 244-р от 26.09.2013;
№ 382-р от 30.12.2016
</t>
  </si>
  <si>
    <t>Муниципальная собственность, распоряжение администрации Темрюкского 
городского поселения Темрюкского района 
№ 347-р от 23.12.2013</t>
  </si>
  <si>
    <t>Муниципальная собственность, распоряжение администрации Темрюкского 
городского поселения Темрюкского района 
№ 347-р, 23.12.2013</t>
  </si>
  <si>
    <t>2.3.0000000763</t>
  </si>
  <si>
    <t>2013, 2015 годы ввода в эксплуатацию</t>
  </si>
  <si>
    <t>2.3.0000000764</t>
  </si>
  <si>
    <t>2.3.0000000765</t>
  </si>
  <si>
    <t>2014, 2016 годы ввода в эксплуатацию</t>
  </si>
  <si>
    <t>2.3.0000000766</t>
  </si>
  <si>
    <t>2.3.0000000767</t>
  </si>
  <si>
    <t>2.3.0000000768</t>
  </si>
  <si>
    <t xml:space="preserve">Муниципальная собственность, распоряжение администрации Темрюкского 
городского поселения Темрюкского района
№ 189-р от 25.09.2014
</t>
  </si>
  <si>
    <t>Муниципальная собственность, распоряжение администрации Темрюкского 
городского поселения Темрюкского района 
№ 307-р от 31.12.2014</t>
  </si>
  <si>
    <t>Муниципальная собственность, распоряжение администрации Темрюкского 
городского поселения Темрюкского района  
№ 248-р от 26.09.2016</t>
  </si>
  <si>
    <t>Муниципальная собственность, распоряжение администрации Темрюкского 
городского поселения Темрюкского района 
№ 249-р от 26.09.2016</t>
  </si>
  <si>
    <t>Муниципальная собственность, распоряжение администрации Темрюкского 
городского поселения Темрюкского района  
№ 251-р от 26.09.2016</t>
  </si>
  <si>
    <t>2017 года ввода в эксплуатацию</t>
  </si>
  <si>
    <t>2.3.0000000769</t>
  </si>
  <si>
    <t>Муниципальная собственность, распоряжение администрации Темрюкского 
городского поселения Темрюкского района 
№ 387-р от 04.12.2017</t>
  </si>
  <si>
    <t>2.3.0000000770</t>
  </si>
  <si>
    <t>2.3.0000000771</t>
  </si>
  <si>
    <t>Муниципальная собственность, распоряжение администрации Темрюкского 
городского поселения Темрюкского района 
№ 382-р от 30.12.2016</t>
  </si>
  <si>
    <t>2.3.0000000772</t>
  </si>
  <si>
    <t>2.3.0000000773</t>
  </si>
  <si>
    <t>Муниципальная собственность, распоряжение администрации Темрюкского 
городского поселения Темрюкского района 
№ 415-р от 22.12.2017</t>
  </si>
  <si>
    <t>2.3.0000000774</t>
  </si>
  <si>
    <t>2.3.0000000775</t>
  </si>
  <si>
    <t>Муниципальная собственность, распоряжение администрации Темрюкского 
городского поселения 
Темрюкского района 
№ 258-р от 28.11.2018</t>
  </si>
  <si>
    <t>Муниципальная собственность, распоряжение администрации Темрюкского 
городского поселения 
Темрюкского района 
№ 159-р от 21.08.2020</t>
  </si>
  <si>
    <t>2.3.0000000776</t>
  </si>
  <si>
    <t>2.3.0000000777</t>
  </si>
  <si>
    <t>Муниципальная собственность, распоряжение главы муниципального образования 
Темрюкский район 
№1197-р от 24.10.2006</t>
  </si>
  <si>
    <t>2.3.0000000778</t>
  </si>
  <si>
    <t>2.3.0000000779</t>
  </si>
  <si>
    <t>2.3.0000000780</t>
  </si>
  <si>
    <t>2.3.0000000781</t>
  </si>
  <si>
    <t>2.3.0000000782</t>
  </si>
  <si>
    <t>2.3.0000000783</t>
  </si>
  <si>
    <t>2.3.0000000784</t>
  </si>
  <si>
    <t>2.3.0000000785</t>
  </si>
  <si>
    <t>Муниципальная собственность, распоряжение администрации Темрюкского 
городского поселения Темрюкского района 
№ 28-р от 08.02.2016</t>
  </si>
  <si>
    <t>Муниципальная собственность, распоряжение администрации Темрюкского 
городского поселения Темрюкского района №197-р от 18.07.2016</t>
  </si>
  <si>
    <t>Муниципальная собственность, распоряжение администрации Темрюкского 
городского поселения Темрюкского района
 № 61-р от 17.03.2016</t>
  </si>
  <si>
    <t>2.3.0000000786</t>
  </si>
  <si>
    <t>2.3.0000000787</t>
  </si>
  <si>
    <t>2.3.0000000788</t>
  </si>
  <si>
    <t>2.3.0000000789</t>
  </si>
  <si>
    <t>2.3.0000000790</t>
  </si>
  <si>
    <t>2.3.0000000791</t>
  </si>
  <si>
    <t>2.3.0000000792</t>
  </si>
  <si>
    <t>2.3.0000000793</t>
  </si>
  <si>
    <t>2.3.0000000794</t>
  </si>
  <si>
    <t>2.3.0000000795</t>
  </si>
  <si>
    <t>2.3.0000000796</t>
  </si>
  <si>
    <t>2.3.0000000797</t>
  </si>
  <si>
    <t>2.3.0000000798</t>
  </si>
  <si>
    <t>2.3.0000000799</t>
  </si>
  <si>
    <t>2.3.0000000800</t>
  </si>
  <si>
    <t>2.3.0000000801</t>
  </si>
  <si>
    <t>2.3.0000000802</t>
  </si>
  <si>
    <t>2.3.0000000803</t>
  </si>
  <si>
    <t>2.3.0000000804</t>
  </si>
  <si>
    <t>2.3.0000000805</t>
  </si>
  <si>
    <t>2.3.0000000806</t>
  </si>
  <si>
    <t>2.3.0000000807</t>
  </si>
  <si>
    <t>2.3.0000000808</t>
  </si>
  <si>
    <t>Муниципальная собственность, распоряжение администрации Темрюкского 
городского поселения Темрюкского района 
№ 257-р от 28.11.2018</t>
  </si>
  <si>
    <t>Муниципальная собственность, распоряжение администрации Темрюкского городского поселения Темрюкского района № 61-р от 17.03.2016</t>
  </si>
  <si>
    <t>Муниципальная собственность, распоряжение администрации Темрюкского 
городского поселения Темрюкского района 
№ 61-р от 17.03.2016</t>
  </si>
  <si>
    <t>Муниципальная собственность, распоряжение администрации Темрюкского 
городского поселения Темрюкского района
№ 198-р от 18.07.2016</t>
  </si>
  <si>
    <t>Муниципальная собственность, распоряжение администрации Темрюкского 
городского поселения Темрюкского района 
№ 189-р от 30.08.2019</t>
  </si>
  <si>
    <t>Муниципальная собственность, распоряжение администрации Темрюкского 
городского поселения Темрюкского района 
№ 379-р от 30.12.2016</t>
  </si>
  <si>
    <t>Муниципальная собственность, распоряжение администрации Темрюкского 
городского поселения Темрюкского района
№ 200-р от 18.07.2016</t>
  </si>
  <si>
    <t>Муниципальная собственность, распоряжение администрации Темрюкского 
городского поселения Темрюкского района
№ 199-р от 18.07.2016</t>
  </si>
  <si>
    <t>Муниципальная собственность, распоряжение администрации Темрюкского 
городского поселения Темрюкского района 
№ 29-р от 08.02.2016</t>
  </si>
  <si>
    <t>Муниципальная собственность, распоряжение администрации Темрюкского 
городского поселения Темрюкского района 
№ 26-р от 08.02.2016</t>
  </si>
  <si>
    <t>Муниципальная собственность, распоряжение администрации Темрюкского 
городского поселения Темрюкского района 
№ 27-р от 08.02.2016</t>
  </si>
  <si>
    <t xml:space="preserve"> Муниципальная собственность, распоряжение администрации Темрюкского 
городского поселения Темрюкского района
 № 61-р от 17.03.2016</t>
  </si>
  <si>
    <t>2.3.0000000809</t>
  </si>
  <si>
    <t>2.3.0000000810</t>
  </si>
  <si>
    <t>Муниципальная собственность, распоряжение администрации Темрюкского 
городского поселения Темрюкского района 
№ 25-р от 08.02.2016</t>
  </si>
  <si>
    <t>2.3.0000000811</t>
  </si>
  <si>
    <t>2.3.0000000812</t>
  </si>
  <si>
    <t>2.3.0000000813</t>
  </si>
  <si>
    <t>Муниципальная собственность, распоряжение администрации Темрюкского 
городского поселения Темрюкского района 
№ 353-р от 20.12.2016</t>
  </si>
  <si>
    <t>2.3.0000000814</t>
  </si>
  <si>
    <t>2.3.0000000815</t>
  </si>
  <si>
    <t>2.3.0000000816</t>
  </si>
  <si>
    <t>Муниципальная собственность, распоряжение администрации Темрюкского 
городского поселения Темрюкского района
 № 367-р от 26.12.2016</t>
  </si>
  <si>
    <t>2.3.0000000817</t>
  </si>
  <si>
    <t>2.3.0000000818</t>
  </si>
  <si>
    <t>2.3.0000000819</t>
  </si>
  <si>
    <t>2.3.0000000820</t>
  </si>
  <si>
    <t>2.3.0000000821</t>
  </si>
  <si>
    <t>Муниципальная собственность, распоряжение администрации Темрюкского 
городского поселения Темрюкского района 
№ 367-р от 26.12.2016</t>
  </si>
  <si>
    <t>2.3.0000000822</t>
  </si>
  <si>
    <t>2.3.0000000823</t>
  </si>
  <si>
    <t>Муниципальная собственность, распоряжение администрации Темрюкского 
городского поселения Темрюкского района 
№ 247-р от 09.11.2018</t>
  </si>
  <si>
    <t>Муниципальная собственность, распоряжение администрации Темрюкского 
городского поселения Темрюкского района 
№ 345-р от 29.12.2018</t>
  </si>
  <si>
    <t>2.3.0000000824</t>
  </si>
  <si>
    <t>2.3.0000000825</t>
  </si>
  <si>
    <t>2.3.0000000826</t>
  </si>
  <si>
    <t>2.3.0000000827</t>
  </si>
  <si>
    <t>2.3.0000000828</t>
  </si>
  <si>
    <t>2.3.0000000829</t>
  </si>
  <si>
    <t>2.3.0000000830</t>
  </si>
  <si>
    <t>Муниципальная собственность, распоряжение администрации Темрюкского 
городского поселения Темрюкского района 
№ 198-р от 26.10.2007</t>
  </si>
  <si>
    <t>1999 года ввода в эксплуатацию, инвентарный номер 448/20019</t>
  </si>
  <si>
    <t>1999 года ввода в эксплуатацию, инвентарный номер 449/20020</t>
  </si>
  <si>
    <t>2.3.0000000831</t>
  </si>
  <si>
    <t>Муниципальная собственность, распоряжение главы
муниципального образования
Темрюкский район 
№1224-р от 31.10.2006</t>
  </si>
  <si>
    <t>1988 года ввода в эксплуатацию, инвентарный номер 42284</t>
  </si>
  <si>
    <t>2.3.0000000832</t>
  </si>
  <si>
    <t>2.3.0000000833</t>
  </si>
  <si>
    <t>2.3.0000000834</t>
  </si>
  <si>
    <t>1989 года ввода в эксплуатацию, инвентарный номер 42285</t>
  </si>
  <si>
    <t>1990 года ввода в эксплуатацию, инвентарный номер 42287</t>
  </si>
  <si>
    <t>1996 года ввода в эксплуатацию, инвентарный номер 42288</t>
  </si>
  <si>
    <r>
      <t xml:space="preserve">Муниципальная собственность, распоряжение главы
муниципального образования
Темрюкский район 
№ </t>
    </r>
    <r>
      <rPr>
        <sz val="10"/>
        <color theme="1"/>
        <rFont val="Times New Roman"/>
        <family val="1"/>
        <charset val="204"/>
      </rPr>
      <t>1224</t>
    </r>
    <r>
      <rPr>
        <sz val="11"/>
        <color theme="1"/>
        <rFont val="Times New Roman"/>
        <family val="1"/>
        <charset val="204"/>
      </rPr>
      <t>-р от 31.10.2006</t>
    </r>
  </si>
  <si>
    <t>2.3.0000000835</t>
  </si>
  <si>
    <t>2.3.0000000836</t>
  </si>
  <si>
    <t>2.3.0000000837</t>
  </si>
  <si>
    <t>1988 года ввода в эксплуатацию, инвентарный номер 42289</t>
  </si>
  <si>
    <t>1989 года ввода в эксплуатацию, инвентарный номер 42290</t>
  </si>
  <si>
    <t>1997 года ввода в эксплуатацию, инвентарный номер 42291</t>
  </si>
  <si>
    <t>2.3.0000000838</t>
  </si>
  <si>
    <t>2.3.0000000839</t>
  </si>
  <si>
    <t>2007 года ввода в эксплуатацию, инвентарный номер 42420</t>
  </si>
  <si>
    <t>2.3.0000000840</t>
  </si>
  <si>
    <t>2.3.0000000841</t>
  </si>
  <si>
    <t>Муниципальная собственность, распоряжение администрации Темрюкского 
городского поселения Темрюкского района 
№ 341-р от 29.12.2018</t>
  </si>
  <si>
    <t>2.3.0000000842</t>
  </si>
  <si>
    <t>2.3.0000000843</t>
  </si>
  <si>
    <t>2.3.0000000844</t>
  </si>
  <si>
    <t>2.3.0000000845</t>
  </si>
  <si>
    <t>2.3.0000000846</t>
  </si>
  <si>
    <t>2.3.0000000847</t>
  </si>
  <si>
    <t>2.3.0000000848</t>
  </si>
  <si>
    <t>2.3.0000000849</t>
  </si>
  <si>
    <t>2.3.0000000850</t>
  </si>
  <si>
    <t>2.3.0000000851</t>
  </si>
  <si>
    <t>2.3.0000000852</t>
  </si>
  <si>
    <t>2.3.0000000853</t>
  </si>
  <si>
    <t>2.3.0000000854</t>
  </si>
  <si>
    <t>2.3.0000000855</t>
  </si>
  <si>
    <t>2.3.0000000856</t>
  </si>
  <si>
    <t>2.3.0000000857</t>
  </si>
  <si>
    <t>2.3.0000000858</t>
  </si>
  <si>
    <t>2.3.0000000859</t>
  </si>
  <si>
    <t>2.3.0000000860</t>
  </si>
  <si>
    <t>2.3.0000000861</t>
  </si>
  <si>
    <t>Муниципальная собственность, распоряжение администрации Темрюкского 
городского поселения Темрюкского района 
№ 371-р от 19.12.2023</t>
  </si>
  <si>
    <t>А.В. Румянцева</t>
  </si>
  <si>
    <t>2024 года ввода в эксплуатацию</t>
  </si>
  <si>
    <t>ул. Ленина, № 88 - № 90 (тротуарное)" (L - 250 м, светильники парковые, 8 ед.)</t>
  </si>
  <si>
    <t>Муниципальная собственность, распоряжение 
администрации Темрюкского городского поселения Темрюкского района № 103-р от 12.03.2024</t>
  </si>
  <si>
    <t>Остановка 4000х2400х3000 мм, расположенная по адресу: Краснодарский край, г. Темрюк, ул. Мороза (четная сторона, в районе строения № 36)</t>
  </si>
  <si>
    <t>2.3.0000000864</t>
  </si>
  <si>
    <t>Муниципальная собственность, распоряжение администрации Темрюкского 
городского поселения Темрюкского района 
№ 221-р от 14.06.2024</t>
  </si>
  <si>
    <t>Воздушная линия ВЛ-10 кВ 
на территории насосной "Вербино" 
к ТП-277П, L - 1,0 км</t>
  </si>
  <si>
    <t>Муниципальная собственность, распоряжение администрации Темрюкского городского поселения Темрюкского района  № 84-р от 15.05.2008</t>
  </si>
  <si>
    <t>Кабельная линия 0,4 кВ 
Ф-6 ТП-Т8-939,
ул.Юбилейная 
(АТС), L - 0,05 км</t>
  </si>
  <si>
    <t>Трансформаторная 
подстанция КТПН-Т7-3,
г. Темрюк, ул. Бувина, 227 п / ул. Маяковского, 1п</t>
  </si>
  <si>
    <t>1966 года ввода в эксплуатацию, инвентарный номер 68400378</t>
  </si>
  <si>
    <t>Уличное освещение от ТП-Т12-876 (г. Темрюк, ул.Черноморская - пер. Песчаный): Lобщ.- 5216 м, светильники светод. - 60 ед.,  опора ОПф Стрит 11 (108)-4.0п-30W, 22 ед., закладная деталь фундамента ФБ-108мм-1мм под опоры освещения парковых светильников ОПф Стрит 11(108)-3.5п-30W, 22 ед. по:</t>
  </si>
  <si>
    <t>Уличное освещение от ТП-Т5-21 (г.Темрюк, ул. Полевая, 26 п): Lобщ.- 4300 м, светильники светод. - 56 ед., опора ОПф Стрит 11 (108)-4.0п-30W, 24 ед., закладная деталь фундамента ФБ-108мм-1мм под опоры освещения парковых светильников ОПф Стрит 11(108)-3.5п-30W, 24 ед. по:</t>
  </si>
  <si>
    <t>Распоряжение администрации Темрюкского городского поселения Темрюкского района от 10.09.2024 № 337-р</t>
  </si>
  <si>
    <t>пер. Речной (от пер.  Кубанский до пер. им. Дуси Виноградовой), L – 350 м, опора ОПф Стрит 11 (108)-4.0п-30W, 24 ед., закладная деталь фундамента ФБ-108мм-1мм под опоры освещения парковых светильников ОПф Стрит 11(108)-3.5п-30W, 24 ед.</t>
  </si>
  <si>
    <t>ул. Таманская (от ул. Красноармейская до ул. Степана Разина), L – 400 м, опора ОПф Стрит 11 (108)-4.0п-30W, 14 ед., закладная деталь фундамента ФБ-108мм-1мм под опоры освещения парковых светильников ОПф Стрит 11(108)-3.5п-30W, 14 ед.</t>
  </si>
  <si>
    <t>Распоряжение администрации Темрюкского городского поселения Темрюкского района от 10.09.2024 № 338-р</t>
  </si>
  <si>
    <t>ул. Урицкого (от ул. Таманская до ул. Розы Люксембург), L – 200 м, опора ОПф Стрит 11 (108)-3.5п-30W, 8 ед.</t>
  </si>
  <si>
    <t>Распоряжение администрации Темрюкского городского поселения Темрюкского района от 19.09.2024 № 346-р</t>
  </si>
  <si>
    <t>Распоряжение администрации Темрюкского городского поселения Темрюкского района № 339-р от 10.09.2024</t>
  </si>
  <si>
    <t>ул. Карла Маркса (от ул. Макарова до ул. Коллонтай), L – 150 м, опора ОПф Стрит 11 (108)-4.0п-30W, 10 ед., закладная деталь фундамента ФБ-108мм-1мм под опоры освещения парковых светильников ОПф Стрит 11(108)-3.5п-30W, 10 ед.</t>
  </si>
  <si>
    <t xml:space="preserve">Уличное освещение от ТП-Т5-64 (г.Темрюк, ул. Урицкого, 29 п): Lобщ.- 3720,0 м, светильники - 86 ед. (свет.светод.- 66 ед.,  ЖКУ 16-001 - 2 ед., торшеры - 5 ед., светильники парковые - 13 ед.), опоры металлические - 10 ед., опоры ОПФ Стрит 11 - 42 ед.,  фундаментальные блоки - 20 ед., закладные детали фундамента под опоры - 14 ед. по: </t>
  </si>
  <si>
    <t>2.3.0000000865</t>
  </si>
  <si>
    <t>Уличное освещение в г. Темрюке от ТП-1215п по ул. Анджиевского, д. 3в, корпус 1 и 2 (протяженностью 400 м, светильники светодиодные в количестве 19 единиц)</t>
  </si>
  <si>
    <t>Муниципальная собственность, распоржение администрации Темрюкского городского поселения Темрюкского района № 381-р от 08.10.2024</t>
  </si>
  <si>
    <t>2.3.0000000866</t>
  </si>
  <si>
    <t>Муниципальная собственность, распоржение администрации Темрюкского городского поселения Темрюкского района № 403-р от 28.10.2024</t>
  </si>
  <si>
    <t>Пешеходная дорожка от ул. Степана Разина, № 3, до котельной по ул. Набережной (асфальт: L - 60 м; ширина - 1,5 м; S - 90 м2)</t>
  </si>
  <si>
    <t>Тротуар по ул. Таманской от ул. Урицкого до ул. Герцена (нечет.сторона),  (асфальтоб.: Lобщ.-229,3 м (L-2,5 м, сред. шириной 7,5 м;  L-209 м, сред. шириной 2,9 м;  L - 17,8 м, сред. шириной 4,5 м), S-704,95 м2)</t>
  </si>
  <si>
    <t>Объект наружного освещения от КТП-Т6-1178 (г. Темрюк, ул. Анджиевского), общей длиной - 2238 м, светильники светодиодные – 38 единиц по: ул. Анджиевского, длина – 648 м, светильники светодиодные – 2 единицы; ул. А.В. Василенко, длина – 645 м, светильники светодиодные – 14 единиц; ул. В.А. Петрова, длина – 667 м, светильники светодиодные – 16 единиц; ул. Е.Г. Манченко, длина – 278 м, светильники светодиодные – 6 единиц</t>
  </si>
  <si>
    <t>Электросчётчик Матрица AD13S.1-BL-Z-R-T(1-1-1) с пользовательским дисплеем CIU8.B-2-1, 2 ед.</t>
  </si>
  <si>
    <t>Муниципальная собственность, распоржение администрации Темрюкского городского поселения Темрюкского района № 483-р от 13.12.2024</t>
  </si>
  <si>
    <t>2.3.0000000867</t>
  </si>
  <si>
    <t>Уличное освещение от ТП-Т7-18 (г.Темрюк, ул. Герцена, 46 п): 
светильники - 154 ед. (свет.светод. - 152 ед., ЖКУ 16-001 - 2 ед.), опоры металл. - 11 ед., уличные фонари Стр-25 - 4 ед.., по:</t>
  </si>
  <si>
    <t xml:space="preserve">Уличное освещение от ТП-Т3-26 (г. Темрюк, ул. Труда, 129 п): Lобщ .- 5575,0 м, светильники - 78 ед. (свет.светод. - 73 ед., ЖКУ 16-001 - 5 ед),  опора ОПф Стрит 11 (108)-4.0п-30W, 10 ед., закладная деталь фундамента ФБ-108мм-1мм под опоры освещения парковых светильников ОПф Стрит 11(108)-3.5п-30W, 10 ед., по: </t>
  </si>
  <si>
    <t>пер. Песчаный (от ул. Краснодарская до ул. Черноморская), L – 680 м, опора ОПф Стрит 11 (108)-4.0п-30W, 22 ед., закладная деталь фундамента ФБ-108мм-1мм под опоры освещения парковых светильников ОПф Стрит 11(108)-3.5п-30W, 22 ед., светильник уличный SVETHOLL, 4 ед.</t>
  </si>
  <si>
    <t>Муниципальная собственность, распоряжение администрации Темрюкского городского поселения Темрюкского района № 335-р от 10.09.2024; № 39-р от 31.01.2025</t>
  </si>
  <si>
    <t>2.3.0000000868</t>
  </si>
  <si>
    <t>Локальные очистные сооружения и канализационная насосная станция (расположенные по ул. Володарского от ул. Советской до дамбы (в черте г. Темрюка вдоль реки Кубань по правому берегу от пикета 1728 до устья реки Кубань) в г. Темрюке)</t>
  </si>
  <si>
    <t>Муниципальная собственность, распоряжение администрации Темрюкского городского поселения Темрюкского района № 89-р от 27.02.2025</t>
  </si>
  <si>
    <t>2025 года ввода в эксплуатацию</t>
  </si>
  <si>
    <t>2008 года ввода в эксплуатацию, инвентарный номер 110103546/2</t>
  </si>
  <si>
    <t>Улично-дорожная сеть</t>
  </si>
  <si>
    <t>1.2.0000000134</t>
  </si>
  <si>
    <t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t>
  </si>
  <si>
    <t>1.2.0000000155</t>
  </si>
  <si>
    <t>1.2.0000000156</t>
  </si>
  <si>
    <t>1.2.0000000157</t>
  </si>
  <si>
    <t>1.2.0000000158</t>
  </si>
  <si>
    <t>1.2.0000000160</t>
  </si>
  <si>
    <t>1.2.0000000161</t>
  </si>
  <si>
    <t>1.2.0000000163</t>
  </si>
  <si>
    <t>1.2.0000000164</t>
  </si>
  <si>
    <t>1.2.0000000165</t>
  </si>
  <si>
    <t>1.2.0000000166</t>
  </si>
  <si>
    <t>1.2.0000000168</t>
  </si>
  <si>
    <t>1.2.0000000172</t>
  </si>
  <si>
    <t>1.2.0000000176</t>
  </si>
  <si>
    <t xml:space="preserve">03 251 501 ОП МП 101: Дорога, отсыпанная щебнем, г. Темрюк, 
пр. 129-й квартал, L - 131 м; ширина - 4 м </t>
  </si>
  <si>
    <t>1.2.0000000177</t>
  </si>
  <si>
    <t>03 251 501 ОП МП 078: Дорога, отсыпанная щебнем, г. Темрюк, 
пр. 148-й квартал, L - 200 м; ширина - 4 м</t>
  </si>
  <si>
    <t>1.2.0000000178</t>
  </si>
  <si>
    <t>1.2.0000000193</t>
  </si>
  <si>
    <t>03 251 501 ОП МП 093: Дорога, отсыпанная щебнем, г. Темрюк, 
пр. 169-й квартал, L - 162 м; ширина - 4 м</t>
  </si>
  <si>
    <t>03 251 501 ОП МП 097: Дорога, отсыпанная щебнем, г. Темрюк, 
пр. 173-й квартал, L - 200 м; ширина - 4 м</t>
  </si>
  <si>
    <t>1.2.0000000197</t>
  </si>
  <si>
    <t>1.2.0000000203</t>
  </si>
  <si>
    <t>1.2.0000000205</t>
  </si>
  <si>
    <t>1.2.0000000206</t>
  </si>
  <si>
    <t>1.2.0000000208</t>
  </si>
  <si>
    <t>1.2.0000000210</t>
  </si>
  <si>
    <t>1.2.0000000211</t>
  </si>
  <si>
    <t>1.2.0000000212</t>
  </si>
  <si>
    <t>1.2.0000000213</t>
  </si>
  <si>
    <t>1.2.0000000214</t>
  </si>
  <si>
    <t>1.2.0000000215</t>
  </si>
  <si>
    <t>1.2.0000000217</t>
  </si>
  <si>
    <t>1.2.0000000218</t>
  </si>
  <si>
    <t>1.2.0000000219</t>
  </si>
  <si>
    <t>1.2.0000000221</t>
  </si>
  <si>
    <t>1.2.0000000223</t>
  </si>
  <si>
    <t>1.2.0000000224</t>
  </si>
  <si>
    <t>1.2.0000000227</t>
  </si>
  <si>
    <t>1.2.0000000228</t>
  </si>
  <si>
    <t>1.2.0000000229</t>
  </si>
  <si>
    <t>1.2.0000000230</t>
  </si>
  <si>
    <t>03 251 501 ОП МП 134: Дорога, отсыпанная щебнем, г. Темрюк, 
ул. Чайковского, L - 320 п. м; ширина - 5 м</t>
  </si>
  <si>
    <t>1.2.0000000231</t>
  </si>
  <si>
    <t>1.2.0000000232</t>
  </si>
  <si>
    <t>1.2.0000000235</t>
  </si>
  <si>
    <t>1.2.0000000236</t>
  </si>
  <si>
    <t>03 251 501 ОП МП 054: Дорога, отсыпанная щебнем, г. Темрюк, ул. Алтайская, L - 700 п. м; ширина - 5 м</t>
  </si>
  <si>
    <t>1.2.0000000317</t>
  </si>
  <si>
    <t>1.2.0000000320</t>
  </si>
  <si>
    <t>03 251 501 ОП МП 146: Дорога, отсыпанная щебнем, г. Темрюк, пер. Луговой, L - 400 п. м; ширина - 5 м</t>
  </si>
  <si>
    <t>1.2.0000000322</t>
  </si>
  <si>
    <t>1.2.0000000323</t>
  </si>
  <si>
    <t>03 251 501 ОП МП 148: Дорога, отсыпанная щебнем, г. Темрюк, 
ул. Зеленая, L - 240 п. м; ширина - 5 м</t>
  </si>
  <si>
    <t>1.2.0000000324</t>
  </si>
  <si>
    <t>03 251 501 ОП МП 149: Дорога, отсыпанная щебнем, г. Темрюк, пер. Весенний, L - 160 п. м; ширина - 4</t>
  </si>
  <si>
    <t>1.2.0000000325</t>
  </si>
  <si>
    <t>03 251 501 ОП МП 150: Дорога, отсыпанная щебнем, г. Темрюк, пер. Ветеранов, L - 160 п. м; ширина - 4 м</t>
  </si>
  <si>
    <t>1.2.0000000326</t>
  </si>
  <si>
    <t>1.2.0000000329</t>
  </si>
  <si>
    <t>1.2.0000000330</t>
  </si>
  <si>
    <t>03 251 501 ОП МП 156: Дорога, отсыпанная щебнем, г. Темрюк, 
ул. Пригородная, L - 650 п. м; ширина - 5 м</t>
  </si>
  <si>
    <t>1.2.0000000331</t>
  </si>
  <si>
    <t>03 251 501 ОП МП 157: Дорога, отсыпанная щебнем, г. Темрюк, 
ул. Энтузиастов, L - 600 п. м; ширина - 5 м</t>
  </si>
  <si>
    <t>1.2.0000000332</t>
  </si>
  <si>
    <t>03 251 501 ОП МП 158: Дорога, отсыпанная щебнем, г. Темрюк, 
ул. Кубанская, L - 300 п. м; ширина - 5 м</t>
  </si>
  <si>
    <t>1.2.0000000333</t>
  </si>
  <si>
    <t>1.2.0000000334</t>
  </si>
  <si>
    <t>1.2.0000000335</t>
  </si>
  <si>
    <t>1.2.0000000336</t>
  </si>
  <si>
    <t>03 251 501 ОП МП 161: Дорога, отсыпанная щебнем, г. Темрюк, 
ул. Полевая, L - 400 п. м; ширина - 5 м</t>
  </si>
  <si>
    <t>1.2.0000000337</t>
  </si>
  <si>
    <t>03 251 501 ОП МП 163: Дорога, отсыпанная щебнем, г. Темрюк, 
пер. Речной, L - 200 п. м; ширина - 5 м</t>
  </si>
  <si>
    <t>1.2.0000000338</t>
  </si>
  <si>
    <t>1.2.0000000339</t>
  </si>
  <si>
    <t>03 251 501 ОП МП 165 Дорога, отсыпанная щебнем, г. Темрюк,
пер. Надорожный, L - 300 п. м; ширина - 5 м</t>
  </si>
  <si>
    <t>1.2.0000000340</t>
  </si>
  <si>
    <t>1.2.0000000341</t>
  </si>
  <si>
    <t>1.2.0000000342</t>
  </si>
  <si>
    <t>1.2.0000000343</t>
  </si>
  <si>
    <t>1.2.0000000344</t>
  </si>
  <si>
    <t>03 251 501 ОП МП 170 Дорога, отсыпанная щебнем,  пос. Октябрьский, 
ул. Животноводов, L - 300 п. м; ширина - 5 м</t>
  </si>
  <si>
    <t>1.2.0000000345</t>
  </si>
  <si>
    <t>03 251 501 ОП МП 172: Дорога, отсыпанная щебнем, пос. Октябрьский, 
пер. Лесной, L - 200 п. м; ширина - 4 м</t>
  </si>
  <si>
    <t>1.2.0000000347</t>
  </si>
  <si>
    <t>03 251 501 ОП МП 173: Дорога, отсыпанная щебнем, пос. Октябрьский, 
пер. Отдельный, L - 200 п. м; ширина - 4 м</t>
  </si>
  <si>
    <t>1.2.0000000348</t>
  </si>
  <si>
    <t xml:space="preserve">03 251 501 ОП МП 174: Дорога, отсыпанная щебнем,  пос. Октябрьский, 
ул. Пионерская, L - 200 п. м; ширина - 5 м </t>
  </si>
  <si>
    <t>1.2.0000000349</t>
  </si>
  <si>
    <t>03 251 501 ОП МП 175: Дорога, отсыпанная щебнем, пос. Октябрьский, 
ул. Дорожная, L - 200 п. м; ширина - 5 м</t>
  </si>
  <si>
    <t>1.2.0000000350</t>
  </si>
  <si>
    <t>03 251 501 ОП МП 176
Дорога, отсыпанная
щебнем, пос. Октябрьский, 
пер. Новоселов, L - 200 п. м; ширина -  4 м</t>
  </si>
  <si>
    <t>1.2.0000000351</t>
  </si>
  <si>
    <t>03 251 501 ОП МП 177
Дорога, отсыпанная 
щебнем, пос. Октябрьский, 
ул. Северная, L - 400 п. м; ширина - 5 м</t>
  </si>
  <si>
    <t>1.2.0000000352</t>
  </si>
  <si>
    <t>03 251 501 ОП МП 159
Дорога, отсыпанная щебнем, г. Темрюк, пер. им. Дуси Виноградовой, L - 300 п. м; ширина - 5 м</t>
  </si>
  <si>
    <t>ул. Ленина (от ул. Карла Либкнехта до ул. Володарского), 
L - 230 м, свет.светод. - 25 ед., опоры металл.- 15 ед.,</t>
  </si>
  <si>
    <t>внес. изм. 285-р от 06.08.2025</t>
  </si>
  <si>
    <t>Светофорный объект 
(4 стойки), г. Темрюк, 
ул. Розы Люксембург - 
ул. Красноармейская</t>
  </si>
  <si>
    <t>вн.изм. 301-р от 19.08.2025</t>
  </si>
  <si>
    <t>Общая протяженность 142 м (гравий 142 м); ширина проезжей части до 4.0 м - 142 м; 1 подъезд; длина освещенных участков 30 м</t>
  </si>
  <si>
    <t>Общая протяженность 360 м (цементобетон - 8 м, гравий 352 м); ширина проезжей части до 4.0 м - 360 м; 1 подъезд; длина освещенных участков 280 м</t>
  </si>
  <si>
    <t>Заместитель главы
Темрюкского городского поселения
Темрюкского муниципального района                                                                                                              Краснодарского края</t>
  </si>
  <si>
    <t>Наименование 
движимого  
имущества (иного имущества)</t>
  </si>
  <si>
    <t>Общая протяженность 1335 м (асфальтобетон 270 м, гравий 1065 м); ширина проезжей части до 4.0 м - 817 м, от 4.1 м до 4.4 м - 50 м, от 4.5 м до 5.9 м - 341 м, от 6.0 до 6.5 м - 20 м; 1 подъезд; длина освещенных участков 293 м; дорожные знаки 16 шт.; пешеходные переходы - 1 шт.; 1 шт. металлическая труба 6,50 п.м.; 1 шт. труба (иное) 13,00 п.м.; тротуары 21 м.; 22 шт. съездов (въездов) 371,5 м..</t>
  </si>
  <si>
    <t>03 251 501 ОП МП 033: Автомобильная дорога,               г. Темрюк, ул. Даргомыжского</t>
  </si>
  <si>
    <t>03 251 501 ОП МП 055: Автомобильная дорога,            г. Темрюк, пер. Белинского</t>
  </si>
  <si>
    <t>03 251 501 ОП МП 057: Автомобильная дорога,              г. Темрюк, пер. Виноградный</t>
  </si>
  <si>
    <t>03 251 501 ОП МП 058: Автомобильная дорога,                 г. Темрюк, пер. Водный</t>
  </si>
  <si>
    <t>Общая протяженность 300 м (гравий 300 м); ширина проезжей части до 4.0 м - 300 м; 1 подъезд; длина освещенных участков 280 м; 5 шт. съездов (въездов) 25,0 м</t>
  </si>
  <si>
    <t>03 251 501 ОП МП 059: Автомобильная дорога,              г. Темрюк, пер. Восточный</t>
  </si>
  <si>
    <t>Общая протяженность 200 м (гравий 200 м); ширина проезжей части до 4.0 м - 200 м; 1 подъезд; 4 шт. съездов (въездов) 20,0 м</t>
  </si>
  <si>
    <t>03 251 501 ОП МП 061: Автомобильная дорога,                г. Темрюк,  пер. Горный</t>
  </si>
  <si>
    <t>Общая протяженность 200 м (гравий 146 м, грунт естественный 54 м); ширина проезжей части до 4.0 м - 200 м; 2 подъезда; 1 шт. бетонная труба 6,00 п.м</t>
  </si>
  <si>
    <t>03 251 501 ОП МП 062: Автомобильная дорога,      г. Темрюк, ул. Гражданская</t>
  </si>
  <si>
    <t>Общая протяженность 200 м (грунт естественный 200 м); ширина проезжей части до 4.0 м - 200 м</t>
  </si>
  <si>
    <t>03 251 501 ОП МП 064: Автомобильная дорога          , г. Темрюк,  ул. Докучаева</t>
  </si>
  <si>
    <t>Общая протяженность 1015 м (асфальтобетон 51 м, гравий 964 м); ширина проезжей части до 4.0 м - 993 м, от 4.5 м до 5.9 м - 22 м; 4 подъезда; длина освещенных участков 30 м; ограждения - 16 м; дорожные знаки 4 шт.; 15 шт. съездов (въездов) 157,5 м</t>
  </si>
  <si>
    <t>03 251 501 ОП МП 065: Автомобильная дорога,    г. Темрюк, пер. им. Семёна Афанасьевича Рура</t>
  </si>
  <si>
    <t>Общая протяженность 104 м (гравий 104 м); ширина проезжей части от 4.5 м до 5.9 м - 52 м, от 6.0 м до 6.5 м - 12 м, от 7.0 м до 7.4 м - 40 м; 1 подъезд; длина освещенных участков 28 м.; ограждения - 16 м; дорожные знаки 2 шт.</t>
  </si>
  <si>
    <t>03 251 501 ОП МП 066: Автомобильная дорога,            г. Темрюк,  пер. Западный</t>
  </si>
  <si>
    <t>Общая протяженность 87 м (гравий 87 м); ширина проезжей части до 4.0 м - 55 м, от 4.5 м до 5.9 м - 32 м; 1 подъезд; длина освещенных участков 32 м</t>
  </si>
  <si>
    <t>03 251 501 ОП МП 067: Автомобильная дорога,  г. Темрюк,  ул. Звездная</t>
  </si>
  <si>
    <t>Общая протяженность 400 м (асфальтобетон 30 м, гравий 370 м); ширина проезжей части от 4.5 м до 5.9 м - 400 м; 1 подъезд</t>
  </si>
  <si>
    <t>03 251 501 ОП МП 069: Автомобильная дорога,       г. Темрюк, ул. Вильямса</t>
  </si>
  <si>
    <t>Общая протяженность 392 м (гравий 392 м); ширина проезжей части до 4.0 м - 392 м; 1 подъезд; 1 шт. металлическая труба 7,00 п.м.; 3 шт. съездов (въездов) 20,8 м</t>
  </si>
  <si>
    <t>03 251 501 ОП МП 073: Автомобильная дорога,              г. Темрюк, пер. Кубанский</t>
  </si>
  <si>
    <t>Общая протяженность 220 м (гравий 170 м, грунт естественный 50 м); ширина проезжей части до 4.0 м - 220 м; 1 подъезд; длина освещенных участков 77 м; 1 шт. железобетонная труба 9,00 п.м</t>
  </si>
  <si>
    <t>03 251 501 ОП МП 077: Автомобильная дорога, г. Темрюк,  пер. имени Мищенко</t>
  </si>
  <si>
    <t>Общая протяженность 240 м (гравий 111 м. грунт естественный 129 м); ширина проезжей части до 4.0 м - 240 м; 1 подъезд; 3 шт. съездов (въездов) 14,0 м</t>
  </si>
  <si>
    <t>03 251 501 ОП МП 105: Автомобильная дорога,       г. Темрюк, пер. Московский</t>
  </si>
  <si>
    <t>Общая протяженность 180 м (гравий 180 м); ширина проезжей части до 4.0 м - 32 м, от 4.1 м до 4.4 м - 148 м; 1 подъезд; длина освещенных участков - 30 м.; 1 шт. металлическая труба 4,50 п.м.; 3 шт. съездов (въездов) 14,1 м</t>
  </si>
  <si>
    <t>03 251 501 ОП МП 108: Автомобильная дорога,         г. Темрюк,  ул. Некрасова</t>
  </si>
  <si>
    <t>Общая протяженность 230 м (асфальтобетон 54 м, гравий 176 м); ширина проезжей части до 4.0 м - 176 м, от 4.5 м до 5.9 м - 54 м; 1 подъезд; площадки для стоянок и остановок автомобиля- 1 шт.; длина освещенных участков - 113 м; дорожные знаки - 1 шт.; 1 шт. металлическая труба 4,50 п.м.; 2 шт. съездов (въездов) 11,3 м</t>
  </si>
  <si>
    <t>03 251 501 ОП МП 109: Автомобильная дорога,   г. Темрюк,  ул. Новая</t>
  </si>
  <si>
    <t>Общая протяженность 160 м (гравий 160 м); ширина проезжей части до 4.0 м - 52 м, от 4.1 м до 4.4 м - 77 м, от 4.5 м до 5.9 м - 31 м; 1 подъезд</t>
  </si>
  <si>
    <t>общая протяженность - 1451 м. (гравий - 1451 м.); ширина проезжей части до 4.0 м - 829 м, от 4.1 м до 4.4 м - 195 м, от  4.5 м до 5.9 м - 427 м; 2 подъезда; длина освещенных участков - 93 м.; 10 шт. съездов (въездов) 58,2 м</t>
  </si>
  <si>
    <t>03 251 501 ОП МП 111: Автомобильная дорога,   г. Темрюк, ул. Промышленный тупик</t>
  </si>
  <si>
    <t>Общая протяженность 230 м (асфальтобетон 230 м); ширина проезжей части до 4.0 м - 150 м, от 4.5 м до 5.9 м - 80 м; 1 подъезд; 2 шт. съездов (въездов) 10,7 м</t>
  </si>
  <si>
    <t>03 251 501 ОП МП 113: Автомобильная дорога,   г. Темрюк, ул. Свободная</t>
  </si>
  <si>
    <t>Общая протяженность 499 м (гравий 119 м, грунт естественный 380 м); ширина проезжей части до 4.0 м - 499 м; 3 подъезда; длина освещенных участков - 23 м; 1 шт. металлическая труба 6,00 п.м</t>
  </si>
  <si>
    <t>03 251 501 ОП МП 114: Автомобильная дорога,    г. Темрюк, пер. Урожайный</t>
  </si>
  <si>
    <t>Общая протяженность 219 м (асфальтобетон 7 м, гравий 212 м); ширина проезжей части от 4.5 м до 5.9 м - 219 м; 1 подъезд; 7 шт. съездов (въездов) 41,9 м</t>
  </si>
  <si>
    <t>03 251 501 ОП МП 115: Автомобильная дорога,   г. Темрюк,  пер. Портовый</t>
  </si>
  <si>
    <t>Общая протяженность 160 м (гравий 160 м); ширина проезжей части до 4.0 м - 160 м; 1 подъезд; длина освещенных участков - 32 м; 1 шт. съездов (въездов) 4,0 м</t>
  </si>
  <si>
    <t>03 251 501 ОП МП 116: Автомобильная дорога,   г. Темрюк,  ул. Проточная</t>
  </si>
  <si>
    <t>Общая протяженность 73 м (гравий 73 м); ширина проезжей части до 4.0 м - 73 м; 1 подъезд; длина освещенных участков - 30 м</t>
  </si>
  <si>
    <t>03 251 501 ОП МП 117: Автомобильная дорога,     г. Темрюк,  ул. Пушкина</t>
  </si>
  <si>
    <t>Общая протяженность 162 м (гравий 162 м); ширина проезжей части до 4.0 м - 162 м; 1 подъезд</t>
  </si>
  <si>
    <t>03 251 501 ОП МП 118: Автомобильная дорога,  г. Темрюк,  пер. Рабочий</t>
  </si>
  <si>
    <t>Общая протяженность 105 м (гравий 105 м); ширина проезжей части до 4.0 м - 105 м; 1 подъезд</t>
  </si>
  <si>
    <t>03 251 501 ОП МП 120: Автомобильная дорога,   г. Темрюк, ул. Республиканская</t>
  </si>
  <si>
    <t>Общая протяженность 365 м (гравий 365 м); ширина проезжей части до 4.0 м - 365 м; 1 подъезд; 2 шт. съездов (въездов) 12,2 м</t>
  </si>
  <si>
    <t>03 251 501 ОП МП 121: Автомобильная дорога,   г. Темрюк, пер. Рыбацкий</t>
  </si>
  <si>
    <t>Общая протяженность 140 м (гравий 140 м); ширина проезжей части до 4.0 м - 140 м; 1 подъезд; длина освещенных участков - 60 м; 1 шт. съездов (въездов) 5,5 м</t>
  </si>
  <si>
    <t>03 251 501 ОП МП 122: Автомобильная дорога,  г. Темрюк, ул. Кириллова</t>
  </si>
  <si>
    <t>Общая протяженность 840 м (гравий 840 м); ширина проезжей части до 4.0 м - 318 м, от 4.5 м до 5.9 м - 522 м; длина освещенных участков - 738 м; 1 шт. труба (прочие) 12,50 п.м; 6 шт. съездов (въездов) 35,4 м</t>
  </si>
  <si>
    <t>03 251 501 ОП МП 124: Автомобильная дорога,   г. Темрюк, пер. Северный</t>
  </si>
  <si>
    <t>Общая протяженность 400 м (гравий 346 м, грунт естественный 54 м); ширина проезжей части до 4.0 м - 216 м, от 4.5 м до 5.9 м - 184 м; 2 подъезда; длина освещенных участков - 244 м; 1 шт. съездов (въездов) 5,6 м</t>
  </si>
  <si>
    <t>Общая протяженность 331 м (гравий 331 м); ширина проезжей части до 4.0 м - 310 м, от 4.5 м до 5.9 м - 21 м; 2 подъезда; длина освещенных участков - 127 м; 2 шт. съездов (въездов) 14,0 м</t>
  </si>
  <si>
    <t>03 251 501 ОП МП 126: Автомобильная дорога,     г. Темрюк, пер. Совхозный</t>
  </si>
  <si>
    <t>03 251 501 ОП МП 127: Автомобильная дорога,    г. Темрюк, ул. Солнечная</t>
  </si>
  <si>
    <t>Общая протяженность 605 м (гравий 605 м); ширина проезжей части до 4.0 м - 463 м, от 4.5 м до 5.9 м - 142 м; 2 подъезда; дорожные знаки - 1 шт.; 1 шт. труба (прочие) 6,00 п.м; 3 шт. съездов (въездов) 15,0 м</t>
  </si>
  <si>
    <t>03 251 501 ОП МП 130: Автомобильная дорога,   г. Темрюк, пер. Толстого</t>
  </si>
  <si>
    <t>Общая протяженность 320 м (цементобетон 5 м, гравий 315 м); ширина проезжей части до 4.0 м - 320 м; 1 подъезд; длина освещенных участков - 87 м; 1 шт. съездов (въездов) 5,5 м</t>
  </si>
  <si>
    <t>03 251 501 ОП МП 131: Автомобильная дорога,    г. Темрюк, пер. 8 Марта</t>
  </si>
  <si>
    <t>Общая протяженность 222 м (гравий 222 м); ширина проезжей части до 4.0 м - 222 м; 2 подъезда; длина освещенных участков - 60 м; дорожные знаки - 1 шт.</t>
  </si>
  <si>
    <t>03 251 501 ОП МП 132: Автомобильная дорога,   г. Темрюк, пер. Хвалюна</t>
  </si>
  <si>
    <t>Общая протяженность 200 м (гравий 200 м); ширина проезжей части до 4.0 м - 200 м; 1 подъезд; длина освещенных участков - 24 м</t>
  </si>
  <si>
    <t>03 251 501 ОП МП 133: Автомобильная дорога,   г. Темрюк, ул. Циолковского</t>
  </si>
  <si>
    <t>Общая протяженность 640 м (асфальтобетон 73 м, гравий 567 м); ширина проезжей части до 4.0 м - 640 м; 3 подъезда; 1 шт. железобетонная труба 7,13 п.м.; 2 шт. съездов (въездов) 12,0 м</t>
  </si>
  <si>
    <t>03 251 501 ОП МП 135: Автомобильная дорога,   г. Темрюк, ул. Чапаева</t>
  </si>
  <si>
    <t>Общая протяженность 165 м (гравий 165 м); ширина проезжей части до 4.0 м - 165 м; 1 подъезд</t>
  </si>
  <si>
    <t>03 251 501 ОП МП 138: Автомобильная дорога,   г. Темрюк, ул. Шмидта</t>
  </si>
  <si>
    <t>Общая протяженность 411 м (грунт естественный 411 м); ширина проезжей части до 4.0 м - 411 м; 2 подъезда; 1 шт. съездов (въездов) 4,9 м</t>
  </si>
  <si>
    <t>03 251 501 ОП МП 139: Автомобильная дорога,   г. Темрюк, ул. имени Василия Андреевича Щелгунова</t>
  </si>
  <si>
    <t>Общая протяженность 460 м (гравий 418 м,  грунт естественный 42 м); ширина проезжей части до 4.0 м - 460 м; 2 подъезда; длина освещенных участков - 64 м; 1 шт.  бетонная труба 8,20 п.м.; 3 шт. съездов (въездов) 19,3 м</t>
  </si>
  <si>
    <t>03 251 501 ОП МП 144: Автомобильная дорога,  г. Темрюк, ул. Светлая</t>
  </si>
  <si>
    <t>Общая протяженность 812 м (асфальтобетон - 812 м); ширина проезжей части до 4.0 м - 269 м, от 4.5 м до 5.9 м - 543 м; 3 подъезда; длина освещенных участков - 82 м; 1 шт. железобетонная труба 10,00 п.м.; 7 съездов (въездов) 41,8 м</t>
  </si>
  <si>
    <t>03 251 501 ОП МП 147: Автомобильная дорога,   г. Темрюк, ул. Молодежная</t>
  </si>
  <si>
    <t>Общая протяженность 257 м (асфальтобетон - 257 м); ширина проезжей части от 4.5 м до 5.9 м - 257 м; 1 подъезд; длина освещенных участков - 163 м.; дорожные знаки - 1 шт.</t>
  </si>
  <si>
    <t>03 251 501 ОП МП 154: Автомобильная дорога,   г. Темрюк, ул. Левобережная</t>
  </si>
  <si>
    <t>Общая протяженность 1026 м (гравий 1026 м); ширина проезжей части до 4.0 м - 393 м, от 4.5 м до 5.9 м - 633 м; 1 подъезд; длина освещенных участков - 943 м; дорожные знаки - 1 шт.; 2 шт. съездов (въездов) 10,2 м</t>
  </si>
  <si>
    <t>03 251 501 ОП МП 155: Автомобильная дорога,   г. Темрюк, ул. Тихая</t>
  </si>
  <si>
    <t>Общая протяженность 750 м (гравий 83 м,  грунт естественный 667 м); ширина проезжей части до 4.0 м - 750 м; 1 подъезд; 2 шт. съездов (въездов) 8,3 м</t>
  </si>
  <si>
    <t>03 251 501 ОП МП 160: Автомобильная дорога,   г. Темрюк, ул. Комарова</t>
  </si>
  <si>
    <t>Общая протяженность 300 м (гравий 300 м); ширина проезжей части от 4.1 м до 4.4 м - 300 м; 1 подъезд; длина освещенных участков - 232 м.; дорожные знаки - 1 шт.</t>
  </si>
  <si>
    <t xml:space="preserve">03 251 501 ОП МП 162: 
Автомобильная дорога,   г. Темрюк, ул. Матросов
</t>
  </si>
  <si>
    <t>Общая протяженность 249 м (гравий 249 м); ширина проезжей части до 4.0 м - 86 м, от 4.5 м до 5.9 м - 163 м; 1 подъезд; длина освещенных участков - 146 м; 1 шт.  железобетонная труба 10,00 п.м.; 1 шт. съездов (въездов) 4,0 м</t>
  </si>
  <si>
    <t>03 251 501 ОП МП 164: Автомобильная дорога,   г. Темрюк, пер. Овощной</t>
  </si>
  <si>
    <t>Общая протяженность 242 м (гравий 242 м); ширина проезжей части до 4.0 м - 242 м; 1 подъезд</t>
  </si>
  <si>
    <t>03 251 501 ОП МП 166: Автомобильная дорога, пос. Октябрьский, ул. Заречная</t>
  </si>
  <si>
    <t>Общая протяженность 319 м (гравий 319 м); ширина проезжей части до 4.0 м - 319 м; 1 подъезд; длина освещенных участков - 152 м; 1 шт. съездов (въездов) 5,0 м</t>
  </si>
  <si>
    <t>03 251 501 ОП МП 167: Автомобильная дорога, пос. Октябрьский, ул. Железнодорожная</t>
  </si>
  <si>
    <t>Общая протяженность 510 м (гравий 510 м); ширина проезжей части от 4.5 м до 5.9 м - 510 м; 2 подъезда; длина освещенных участков - 309 м; 2 шт. железобетонные трубы 15,00 п.м.; 1 шт. съездов (въездов) 11,1 м</t>
  </si>
  <si>
    <t>03 251 501 ОП МП 168: Автомобильная дорога, пос. Октябрьский, ул. Прогонная</t>
  </si>
  <si>
    <t>Общая протяженность 637 м (асфальтобетон 637 м); ширина проезжей части от 4.5 м до 5.9 м - 637 м; 1 подъезд; длина освещенных участков - 133 м; дорожные знаки - 16 шт.; искусственные неровности - 1 шт.; 2 шт. съездов (въездов) 22,2 м</t>
  </si>
  <si>
    <t>03 251 501 ОП МП 169: Автомобильная дорога,  пос. Октябрьский, ул. Южная</t>
  </si>
  <si>
    <t>Общая протяженность 600 м (гравий 600 м); ширина проезжей части до 4.0 м - 564 м, от 4.5 м до 5.9 м - 36 м; 1 подъезд; длина освещенных участков - 60 м; 2 шт. съездов (въездов) 13,2 м</t>
  </si>
  <si>
    <t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 447-р от 20.11.2025</t>
  </si>
  <si>
    <t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t>
  </si>
  <si>
    <t>1.2.0000000209</t>
  </si>
  <si>
    <t>Муниципальная собственность, распоряжение главы муници-пального образования Темрюкский район № 1197-р, 24.10.2006, 470-р от 25.11.2025</t>
  </si>
  <si>
    <t>03 251 501 ОП МП 112: Автомобильная дорога, г. Темрюк, ул. Пионерская</t>
  </si>
  <si>
    <t>2.3.0000000869</t>
  </si>
  <si>
    <t>Дорога общего пользования местного значения по улице Яблоневая</t>
  </si>
  <si>
    <t>Муниципальная собственность, распоряжение администрации Темрюкского городского поселения Темрюкского муниципального района Краснодарского края №479-р от 27.11.2025</t>
  </si>
  <si>
    <t>распоржение администрации Темрюкского городского поселения Темрюкского муниципального района Краснодарского края 506-р от 05.12.2025</t>
  </si>
  <si>
    <t>2.3.0000000870</t>
  </si>
  <si>
    <t>Уличное освещение по адресу: 353500, Краснодарский край, р-н Темрюкский, г. Темрюк, ул. Славянская, от дома 44 И до дома 51 Б (от ВЛ 0,4 кВ. оп. №1, ТП-Т-3-152, Ф-5 (ПС 110/35/10 «Темрюк» ВЛ-10 кВ, «Т-3»)», общей протяженностью 600 м, светодиодные светильники – 14 шт</t>
  </si>
  <si>
    <t>03 251 501 ОП МП 034: Автомобильная дорога, г. Темрюк, ул. Муравьева, L - 1750 м (тип покрытия - щебень, протяженность - 450 м; тип покрытия - асфальт, протяженность - 1300 м), ширина - 6 м, в том числе: - тротуар по ул. Муравьева от ул. Бувина до ул. Мира</t>
  </si>
  <si>
    <t>1.2.0000000135</t>
  </si>
  <si>
    <t>1.2.0000000202</t>
  </si>
  <si>
    <t xml:space="preserve">03 251 501 ОП МП 104: Асфальтированная дорога,  г. Темрюк,  
ул. Морская, L - 350 п.м; ширина - 6 м
</t>
  </si>
  <si>
    <t xml:space="preserve">03 251 501 ОП МП 128: Автомобильная дорога, г. Темрюк, 
пер. Степной, (асфальтобетон: L - 270 м; ширина - 5 м)
</t>
  </si>
  <si>
    <t>1.2.0000000225</t>
  </si>
  <si>
    <t xml:space="preserve">03 251 501 ОП МП 129 Асфальтированная дорога, г. Темрюк, ул. Терлецкого, L - 200 п. м; ширина - 6 м, 
в том числе: 
- парковка по ул. Терлецкого от ул. Декабристов до ул. Чернышевского (асфальтобетон: S - 444,5 м2 (1 участок: L- 70,0 м, ширина - 3,5 м; 
2 участок: L - 47,5 м, ширина - 4,2 м, );
- стоянка (парковка) 
по ул. Терлецкого 
(у магазина «Магнит») (асфальтобетон: 
S-146,88 м2, L-40,8 м, ширина - 3,6 м)
</t>
  </si>
  <si>
    <t>1.2.0000000226</t>
  </si>
  <si>
    <t>1.2.0000000234</t>
  </si>
  <si>
    <t xml:space="preserve">03 251 501 ОП МП 137: Автомобильная дорога, г. Темрюк, 
пер. Широкий, L - 500 п. м (асфальтобетон - 250 п. м, 
щебень - 250 п. м, ширина - 5 м) </t>
  </si>
  <si>
    <t>1.2.0000000321</t>
  </si>
  <si>
    <t>03 251 501 ОП МП 145: Автомобильная дорога, г. Темрюк, 
пер. Цветочный, L - 951 п. м (асфальтобетон (L -160,0 м, ширина
 5,5 м; L-721,0 м, ширина 4,5 м); щебень (L-70,0 м, ширина 4,5 м)</t>
  </si>
  <si>
    <t>1.2.0000000328</t>
  </si>
  <si>
    <t xml:space="preserve">03 251 501 ОП МП 153: Автомобильная дорога, г. Темрюк, ул. Я. Фабрициуса, L - 2640 п. м; ширина - 6 м (асфальт -1630 п. м; щебень - 1010 м) </t>
  </si>
  <si>
    <t>Проезд от ул. Октябрьской к дворовой территории многоквартирного 
дома по ул. Чернышевского, 26/1, в г. Темрюке
(тип покрытия: асфальто-бетон; L - 32,93 м; S - 365 м2)</t>
  </si>
  <si>
    <t>Проезд от ул. Октябрьской к дворовой территории многоквартирного 
дома по ул. Шевченко, 27, в г. Темрюке
(тип покрытия: асфальто-бетон; L - 8,2 м; S - 75 м2)</t>
  </si>
  <si>
    <t>1.2.0000000365</t>
  </si>
  <si>
    <t>1.2.0000000366</t>
  </si>
  <si>
    <t>1.2.0000000367</t>
  </si>
  <si>
    <t>1.2.0000000368</t>
  </si>
  <si>
    <t>1.2.0000000369</t>
  </si>
  <si>
    <t>1.2.0000000370</t>
  </si>
  <si>
    <t>1.2.0000000371</t>
  </si>
  <si>
    <t>1.2.0000000372</t>
  </si>
  <si>
    <t>Проезд от ул. Октябрьской к дворовой территории многоквартирного 
дома по ул. К.Либкнехта, 4, в г. Темрюке
(тип покрытия: асфальто-бетон; L - 6,26 м; S - 55 м2)</t>
  </si>
  <si>
    <t>Проезд от ул. Макарова к дворовой территории многоквартир-
ного дома по ул. Макарова, 1/1
(тип покрытия: асфальто-бетон; L - 31,59 м; S - 195 м2)</t>
  </si>
  <si>
    <t>Проезд от ул. Строителей к дворовой территории многоквартир-
ного дома по ул. Строителей, 101-а
(тип покрытия: асфальто-бетон; L - 26,02 м; S - 175 м2)</t>
  </si>
  <si>
    <t>Проезд от ул. К. Маркса к дворовой территории многоквартир-
ного дома по ул. Строителей, 109, в г. Темрюке
(тип покрытия: асфальто-бетон; L - 64,31 м; S - 290 м2)</t>
  </si>
  <si>
    <t>Проезд от ул.Макарова к дворовой территории многоквартирного 
дома по ул.Калинина, 112-а, в г.Темрюке
(тип покрытия: асфальто-бетон; L - 21,01 м; S - 220 м2)</t>
  </si>
  <si>
    <t>Проезд от ул.Макарова к дворовой территории многоквартирного
дома по ул.Мира, 155, в г.Темрюке
(тип покрытия: асфальто-бетон; L - 24,53 м; S - 85 м2)</t>
  </si>
  <si>
    <t>1.2.0000000373</t>
  </si>
  <si>
    <t>1.2.0000000374</t>
  </si>
  <si>
    <t>1.2.0000000375</t>
  </si>
  <si>
    <t>1.2.0000000376</t>
  </si>
  <si>
    <t>1.2.0000000377</t>
  </si>
  <si>
    <t>1.2.0000000378</t>
  </si>
  <si>
    <t>1.2.0000000379</t>
  </si>
  <si>
    <t>1.2.0000000380</t>
  </si>
  <si>
    <t>1.2.0000000381</t>
  </si>
  <si>
    <t>1.2.0000000382</t>
  </si>
  <si>
    <t>1.2.0000000383</t>
  </si>
  <si>
    <t>1.2.0000000384</t>
  </si>
  <si>
    <t>1.2.0000000385</t>
  </si>
  <si>
    <t>1.2.0000000386</t>
  </si>
  <si>
    <t>1.2.0000000387</t>
  </si>
  <si>
    <t>1.2.0000000388</t>
  </si>
  <si>
    <t>1.2.0000000389</t>
  </si>
  <si>
    <t>Проезд от автодороги Темрюк-Краснодар-Кропоткин-граница Ставрпольского края к дворовым территориям многоквартирных домов по ул. 27 Сентября,18,20, 22, 24, 26, в г. Темрюке (тип покрытия: асфальто-бетон; 
L - 55,62 м; S - 385 м2)</t>
  </si>
  <si>
    <t>Проезд от ул. Горького к дворовой территории многоквартирного домапо ул. Октябрь-ская, 110, в г. Темрюке 
(тип покрытия: асфальто-бетон; L - 6,16 м; S - 45,0 м2)</t>
  </si>
  <si>
    <t>Проезд от ул. Макарова  к дворовой территории многоквартир-
ного дома по ул. Макарова, 13, 13А, 13/2  в г. Темрюке
(тип покрытия: асфальто-бетон; L - 43,02 м; S - 365,0 м2)</t>
  </si>
  <si>
    <t>Проезд от ул. Макарова  к дворовым территориям многоквар-тирных домов по ул.К.Маркса, 150-152, в г. Темрюке
(тип покрытия: асфальто-бетон; L - 190,3 м; S - 1425,0 м2)</t>
  </si>
  <si>
    <t>Проезд от ул. Макарова  к дворовой территории многоквартирного дома по ул.Строителей, 103 А, в г. Темрюке
(тип покрытия: асфальто-бетон; L - 43,56 м; S - 350,0 м2)</t>
  </si>
  <si>
    <t>Проезд от ул. Макарова к дворовым территориям многоквартир-ных домов по ул. К.Маркса, 147, 149, в г. Темрюке
(тип покрытия: асфальто-бетон; L - 20,59 м; S - 100,0 м2)</t>
  </si>
  <si>
    <t>Проезд от ул. К.Маркса к дворовой территории многоквартирного дома по ул. К.Маркса, 147, в г. Темрюке
(тип покрытия: асфальто-бетон; L - 17,77 м; S - 45,0 м2)</t>
  </si>
  <si>
    <t>Проезд от ул. К. Маркса  к дворовой территории многоквартирного дома по ул. К.Маркса, 149, в г. Темрюке
(тип покрытия: асфальто-бетон; L - 36,86 м; S - 295,0 м2)</t>
  </si>
  <si>
    <t>Проезд от ул. К.Маркса  к дворовой территории многоквартирного дома по ул. К.Маркса, 153, в г. Темрюке
(тип покрытия: асфальто-бетон; L - 22,86 м; S - 90,0 м2)</t>
  </si>
  <si>
    <t>Проезд от ул. К.Маркса  к дворовой территории многоквартирного дома по ул. К.Маркса, 155, в г. Темрюке
(тип покрытия: асфальто-бетон; L - 30,29 м; S - 100,0 м2)</t>
  </si>
  <si>
    <t>Проезд от ул.Анджиевского к дворовым территориям многоква-
ртирных домов по ул.Анджиевского, 55, корпус 3, 5 в г. Темрюке (тип покрытия: асфальтобетон; L - 19,39 м; S - 150,0 м2)</t>
  </si>
  <si>
    <t>Проезд от ул. Октябрьской к дворовой территории многоквар-тирного дома по ул. Октябрьской, 6 в г. Темрюке 
(тип покрытия: асфальтобетон; L - 11,76 м; S - 85,0 м2)</t>
  </si>
  <si>
    <t>Проезд от ул.Анджиевского к дворовым территориям многоквар-тирных домов по ул. Анджиевского, 49, 51, 53 в г. Темрюке 
(тип покрытия: асфальтобетон; L - 76,38 м; S - 300,0 м2)</t>
  </si>
  <si>
    <t>Проезд от ул.Анджиевского к дворовым территориям многоквар-тирных домов по ул. Анджиевского, 55, корпус 17, 18, 19 
в г. Темрюке (тип покрытия: асфальтобетон; L - 252,66 м; 
S - 1600,0 м2)</t>
  </si>
  <si>
    <t>Проезд от ул. Макарова к дворовым территориям многоквар-тирных домов по ул. Труда, 110 и ул. Макарова, 2 в г. Темрюке
(тип покрытия: асфальтобетон; L - 55,20 м; S - 255,0 м2)</t>
  </si>
  <si>
    <t>Проезд от ул. Строителей к дворовой территории многоквартир-ного дома по ул. Энгельса, 131/1 в г. Темрюке
(тип покрытия: асфальтобетон; L - 25,0 м; S - 150,0 м2)</t>
  </si>
  <si>
    <t>1.2.0000000065</t>
  </si>
  <si>
    <t xml:space="preserve">Газоснабжение 4-х квартирного дома по ул. Мира, 152, и 6-ти квартирного дома по ул. Мира, 152/9 </t>
  </si>
  <si>
    <t>инвентарный номер 137</t>
  </si>
  <si>
    <t>Муниципальная собственность, распоряжение главы муници-пального образования Темрюкский район № 1197-р от 24.10.2006, 524-р от 17.12.2025</t>
  </si>
  <si>
    <t>Муниципальная собственность, распоряжение главы муници-пального образования Темрюкский район № 1197-р, 24.10.2006, 524-р от 17.12.2025</t>
  </si>
  <si>
    <t>Муниципальная собственность, распоряжение главы муници-пального образования Темрюкский район № 1197-р, 24.10.2006,524-р от 17.12.2025</t>
  </si>
  <si>
    <t>Муниципальная собственность, распоряжение администрации Темрюкского городского поселения Темрюкского района № 191-р, 23.07.2012,524-р от 17.12.2025</t>
  </si>
  <si>
    <t xml:space="preserve">Муниципальная собственность, распоряжение администрации Темрюкского городского поселения Темрюкского района № 191-р, 23.07.2012,524-р от 17.12.2025 </t>
  </si>
  <si>
    <t>Муниципальная собственность, распоряжение администрации Темрюкского городского поселения Темрюкского района № 191-р, 23.07.2012 ,524-р от 17.12.2025</t>
  </si>
  <si>
    <t>Муниципальная собственность, распоряжение администрации Темрюкского городского поселения Темрюкского района № 265-р, 19.09.2012,524-р от 17.12.2025</t>
  </si>
  <si>
    <t>Муниципальная собственность, распоряжение администрации Темрюкского городского поселения Темрюкского района № 265-р, 19.09.2012, 524-р от 17.12.2025</t>
  </si>
  <si>
    <t xml:space="preserve">Муниципальная собственность, распоряжение администрации Темрюкского городского поселения Темрюкского района № 265-р, 19.09.2012, 524-р от 17.12.2025 </t>
  </si>
  <si>
    <t xml:space="preserve">Муниципальная собственность, распоряжение администрации Темрюкского городского поселения Темрюкского района № 265-р, 19.09.2012,524-р от 17.12.2025 </t>
  </si>
  <si>
    <t>Муниципальная собственность, распоряжение администрации Темрюкского городского поселения Темрюкского района № 290-р, 11.10.2012,524-р от 17.12.2025</t>
  </si>
  <si>
    <t>Муниципальная собственность, распоряжение администрации Темрюкского городского поселения Темрюкского района № 164-р, 10.07.2013,524-р от 17.12.2025</t>
  </si>
  <si>
    <t>Муниципальная собственность, распоряжение администрации Темрюкского городского поселения Темрюкского района № 385-р, 30.12.2016,524-р от 17.12.2025</t>
  </si>
  <si>
    <r>
      <t>Проезд от ул. Таманской к дворовой территории многоквар-тирного дома по ул. Ленина, 79 в г. Темрюке 
(тип покрытия: асфальтобетон, L - 51 м</t>
    </r>
    <r>
      <rPr>
        <b/>
        <sz val="11"/>
        <rFont val="Times New Roman"/>
        <family val="1"/>
        <charset val="204"/>
      </rPr>
      <t>,</t>
    </r>
    <r>
      <rPr>
        <sz val="11"/>
        <rFont val="Times New Roman"/>
        <family val="1"/>
        <charset val="204"/>
      </rPr>
      <t xml:space="preserve"> S - 320 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) </t>
    </r>
  </si>
  <si>
    <t>1.2.0000000057</t>
  </si>
  <si>
    <t>1.2.0000000058</t>
  </si>
  <si>
    <t>1.2.0000000059</t>
  </si>
  <si>
    <t>Очистные сооружения Северная промзона г. Темрюк (документация)</t>
  </si>
  <si>
    <t>Реконструкция ОСК с глубоководным выпуском (документация)</t>
  </si>
  <si>
    <t>Реконструкция напорного коллектора от ГНС до ОСК (документация)</t>
  </si>
  <si>
    <t>Муниципальная собственность, распоряжение администрации Темрюкского городского поселения Темрюкского района  
№ 252-р от 25.09.2023, 524-р от 17.12.2025</t>
  </si>
  <si>
    <t>Муниципальная собственность, распоряжение администрации Темрюкского городского поселения Темрюкского района  
№ 252-р от 25.09.2023,  524-р от 17.12.2025</t>
  </si>
  <si>
    <t>Итого</t>
  </si>
  <si>
    <t xml:space="preserve">Прочие </t>
  </si>
  <si>
    <t>2.3.0000000871</t>
  </si>
  <si>
    <t>КНС для канализационной сети по ул. Бувина от            ул. Муравьева до ул. Даргомыжского, по ул. Даргомыжского от ул. Бувина до ул. Анапской в г. Темрюке</t>
  </si>
  <si>
    <t>Муниципальная собственность, распоряжение главы муниципального образования  Темрюкски район 
№ 1224-р от 31.10.2006, 524-р от 17.12.2025</t>
  </si>
  <si>
    <t>Муниципальная собственность, распоряжение администрации Темрюкского городского поселения Темрюкского муниципального района Краснодарского края 
№ 569-р от 26.12.2025</t>
  </si>
  <si>
    <t>ул. Ленина (от ул. Горького до ул. Шевченко), L - 1585 м (свет. светод. - 34 ед., опоры металлические - 17 ед., свет. парковые АстЭкоОПф Стрит 11 (108)-3,5п-30W - 32 ед., уличные фонари - 14 ед.</t>
  </si>
  <si>
    <t>ул. Радужной (от ж/дома № 2 до ж/дома № 91),  L – 964,3 м, свет.- 19 ед.</t>
  </si>
  <si>
    <t>АО "Электросети Кубани", г. Краснодар, пер. Переправный, дом №13, офис 103А, ИНН 2308139496 КПП 230801001, ОГРН 1072308013821, ОКТМО 03701000001</t>
  </si>
  <si>
    <t xml:space="preserve">ООО "ТелеЦентр", 
Краснодарский край, г. Славянск-на-Кубани, 
ул.  Ленина, 114, офис № 23
ИНН 2349033450, КПП 234901001, ОГРН 1102349000654, ОКТМО 03645101001
</t>
  </si>
  <si>
    <t xml:space="preserve">ООО "ТелеЦентр", 
Краснодарский край, г. Славянск-на-Кубани, 
ул.  Ленина, 114, офис № 23
ИНН 2349033450, КПП 234901001, ОГРН 1102349000654, ОКТМО 03645101001
</t>
  </si>
  <si>
    <t>ПАО "Вымпел-Коммуникации", г. Москва, ул. 8 Марта, д. 10, стр. 14
ИНН 7713076301, КПП 616502001, ОГРН 1027700166636, ОКТМО 45344000000</t>
  </si>
  <si>
    <t>Договор аренды 
№ 01-28/16, 30.12.2025</t>
  </si>
  <si>
    <t>Темрюкское городское поселение Темрюкского муниципального района Краснодарского края, 75404 - муниципальные казенные учреждения, ИНН 2352038000, КПП 235201001, ОГРН 1052329075721, г. Темрюк, ул. Ленина, д. 48</t>
  </si>
  <si>
    <t>Темрюкское городское поселение Темрюкского района, 75404 - муниципальные казенные учреждения, ИНН 2352038000, КПП 235201001, ОГРН 1052329075721, г. Темрюк, ул. Ленина, д. 48</t>
  </si>
  <si>
    <t>Подраздел 2.3 раздела 2.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  на 01.01.2026 г.</t>
  </si>
  <si>
    <t>инвентарный номер 1108521372</t>
  </si>
  <si>
    <t>2024 года ввода в эксплуатацию, инвентарные номера 1108521120-1108521121</t>
  </si>
  <si>
    <t>Муниципальная собственность, постановление главы Темрюкского городского поселения Темрюкского района № 30 от 30.03.2007, 574-р от 29.12.2025</t>
  </si>
  <si>
    <t xml:space="preserve">Муниципальная собственность, постановление главы Темрюкского 
городского поселения Темрюкского районам
№ 30 от 30.03.2007, 572-р от 29.12.2025
</t>
  </si>
  <si>
    <t>Договор аренды 
№ 01-28/16, 30.12.2025,                                                                                                 Договор аренды 
№ 01-28/2, 20.04.2022</t>
  </si>
  <si>
    <t xml:space="preserve">ПАО "Вымпел-Коммуникации", г. Москва, ул. 8 Марта, д. 10, стр. 14
ИНН 7713076301, КПП 616502001, ОГРН 1027700166636, ОКТМО 45344000000;                                                       ООО "ТелеЦентр", 
Краснодарский край, г. Славянск-на-Кубани, 
ул.  Ленина, 114, офис № 23
ИНН 2349033450, КПП 234901001, ОГРН 1102349000654, ОКТМО 03645101001
</t>
  </si>
  <si>
    <t>ПРИЛОЖЕНИЕ
к решению ______ сессии Совета
Темрюкского городского поселения
Темрюкского муниципального района Краснодарского края V созыва   
от __________________ года №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</si>
</sst>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\ ##0.00_р_._-;\-* #\ ##0.00_р_._-;_-* &quot;-&quot;??_р_._-;_-@_-"/>
    <numFmt numFmtId="165" formatCode="#\ ##0.00"/>
    <numFmt numFmtId="166" formatCode="#\ ##0.00\ _₽"/>
  </numFmts>
  <fonts count="25">
    <font>
      <sz val="11"/>
      <color theme="1"/>
      <name val="Calibri"/>
      <charset val="13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11" fillId="0" borderId="0"/>
    <xf numFmtId="0" fontId="12" fillId="0" borderId="0"/>
    <xf numFmtId="164" fontId="12" fillId="0" borderId="0" applyFont="0" applyFill="0" applyBorder="0" applyAlignment="0" applyProtection="0"/>
    <xf numFmtId="0" fontId="16" fillId="0" borderId="0"/>
  </cellStyleXfs>
  <cellXfs count="161">
    <xf numFmtId="0" fontId="0" fillId="0" borderId="0" xfId="0"/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0" fillId="0" borderId="0" xfId="0" applyNumberFormat="1"/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0" fontId="6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6" fontId="19" fillId="0" borderId="0" xfId="0" applyNumberFormat="1" applyFont="1"/>
    <xf numFmtId="166" fontId="20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166" fontId="21" fillId="0" borderId="1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Fill="1" applyBorder="1"/>
    <xf numFmtId="166" fontId="23" fillId="0" borderId="0" xfId="0" applyNumberFormat="1" applyFont="1" applyFill="1"/>
    <xf numFmtId="0" fontId="24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horizontal="center" vertical="center"/>
    </xf>
    <xf numFmtId="4" fontId="7" fillId="3" borderId="9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 vertical="center"/>
    </xf>
    <xf numFmtId="4" fontId="7" fillId="3" borderId="8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3" fillId="0" borderId="0" xfId="0" applyFont="1" applyAlignment="1">
      <alignment horizontal="righ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6" xfId="0" applyNumberFormat="1" applyFont="1" applyFill="1" applyBorder="1" applyAlignment="1">
      <alignment horizontal="center" vertical="center"/>
    </xf>
    <xf numFmtId="165" fontId="7" fillId="3" borderId="7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  <xf numFmtId="165" fontId="7" fillId="3" borderId="9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_приложение к соглашению по Краснодару 2008 года" xfId="4"/>
    <cellStyle name="Финансовый 2" xfId="3"/>
  </cellStyles>
  <dxfs count="0"/>
  <tableStyles count="0" defaultTableStyle="TableStyleMedium2" defaultPivotStyle="PivotStyleMedium9"/>
  <colors>
    <mruColors>
      <color rgb="FFFFFFCC"/>
      <color rgb="FFFFFF99"/>
      <color rgb="FFFFD961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Лист1!$A$1213</c:f>
              <c:strCache>
                <c:ptCount val="1"/>
                <c:pt idx="0">
                  <c:v>Итого</c:v>
                </c:pt>
              </c:strCache>
            </c:strRef>
          </c:tx>
          <c:invertIfNegative val="0"/>
          <c:cat>
            <c:multiLvlStrRef>
              <c:f>Лист1!$B$4:$I$1212</c:f>
              <c:multiLvlStrCache>
                <c:ptCount val="8"/>
                <c:lvl>
                  <c:pt idx="0">
                    <c:v>Реконструкция напорного коллектора от ГНС до ОСК (документация)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13 541 324,44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252-р от 25.09.2023,  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Реконструкция ОСК с глубоководным выпуском (документация)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8 782 119,10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252-р от 25.09.2023,  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Очистные сооружения Северная промзона г. Темрюк (документация)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212 670,73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252-р от 25.09.2023, 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3">
                    <c:v>3 459 707,15</c:v>
                  </c:pt>
                </c:lvl>
                <c:lvl>
                  <c:pt idx="0">
                    <c:v>Дорога общего пользования местного значения по улице Яблоневая</c:v>
                  </c:pt>
                  <c:pt idx="1">
                    <c:v>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635,00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муниципального района Краснодарского края №479-р от 27.11.2025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Таманской к дворовой территории многоквар-тирного дома по ул. Ленина, 79 в г. Темрюке 
(тип покрытия: асфальтобетон, L - 51 м, S - 320 м2)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341 683,00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385-р, 30.12.2016,524-р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Строителей к дворовой территории многоквартир-ного дома по ул. Энгельса, 131/1 в г. Темрюке
(тип покрытия: асфальтобетон; L - 25,0 м; S - 150,0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164-р, 10.07.2013,524-р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Макарова к дворовым территориям многоквар-тирных домов по ул. Труда, 110 и ул. Макарова, 2 в г. Темрюке
(тип покрытия: асфальтобетон; L - 55,20 м; S - 255,0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164-р, 10.07.2013,524-р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ул.Анджиевского к дворовым территориям многоквар-тирных домов по ул. Анджиевского, 55, корпус 17, 18, 19 
в г. Темрюке (тип покрытия: асфальтобетон; L - 252,66 м; 
S - 1600,0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318 000,00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164-р, 10.07.2013,524-р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ул.Анджиевского к дворовым территориям многоквар-тирных домов по ул. Анджиевского, 49, 51, 53 в г. Темрюке 
(тип покрытия: асфальтобетон; L - 76,38 м; S - 300,0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164-р, 10.07.2013,524-р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Октябрьской к дворовой территории многоквар-тирного дома по ул. Октябрьской, 6 в г. Темрюке 
(тип покрытия: асфальтобетон; L - 11,76 м; S - 85,0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290-р, 11.10.2012,524-р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ул.Анджиевского к дворовым территориям многоква-
ртирных домов по ул.Анджиевского, 55, корпус 3, 5 в г. Темрюке (тип покрытия: асфальтобетон; L - 19,39 м; S - 150,0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К.Маркса  к дворовой территории многоквартирного дома по ул. К.Маркса, 155, в г. Темрюке
(тип покрытия: асфальто-бетон; L - 30,29 м; S - 100,0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К.Маркса  к дворовой территории многоквартирного дома по ул. К.Маркса, 153, в г. Темрюке
(тип покрытия: асфальто-бетон; L - 22,86 м; S - 90,0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К. Маркса  к дворовой территории многоквартирного дома по ул. К.Маркса, 149, в г. Темрюке
(тип покрытия: асфальто-бетон; L - 36,86 м; S - 295,0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115 000,00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 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К.Маркса к дворовой территории многоквартирного дома по ул. К.Маркса, 147, в г. Темрюке
(тип покрытия: асфальто-бетон; L - 17,77 м; S - 45,0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 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Макарова к дворовым территориям многоквартир-ных домов по ул. К.Маркса, 147, 149, в г. Темрюке
(тип покрытия: асфальто-бетон; L - 20,59 м; S - 100,0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Макарова  к дворовой территории многоквартирного дома по ул.Строителей, 103 А, в г. Темрюке
(тип покрытия: асфальто-бетон; L - 43,56 м; S - 350,0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Макарова  к дворовым территориям многоквар-тирных домов по ул.К.Маркса, 150-152, в г. Темрюке
(тип покрытия: асфальто-бетон; L - 190,3 м; S - 1425,0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46 000,00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 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Макарова  к дворовой территории многоквартир-
ного дома по ул. Макарова, 13, 13А, 13/2  в г. Темрюке
(тип покрытия: асфальто-бетон; L - 43,02 м; S - 365,0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 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Горького к дворовой территории многоквартирного домапо ул. Октябрь-ская, 110, в г. Темрюке 
(тип покрытия: асфальто-бетон; L - 6,16 м; S - 45,0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автодороги Темрюк-Краснодар-Кропоткин-граница Ставрпольского края к дворовым территориям многоквартирных домов по ул. 27 Сентября,18,20, 22, 24, 26, в г. Темрюке (тип покрытия: асфальто-бетон; 
L - 55,62 м; S - 385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ул.Макарова к дворовой территории многоквартирного
дома по ул.Мира, 155, в г.Темрюке
(тип покрытия: асфальто-бетон; L - 24,53 м; S - 85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 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ул.Макарова к дворовой территории многоквартирного 
дома по ул.Калинина, 112-а, в г.Темрюке
(тип покрытия: асфальто-бетон; L - 21,01 м; S - 220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К. Маркса к дворовой территории многоквартир-
ного дома по ул. Строителей, 109, в г. Темрюке
(тип покрытия: асфальто-бетон; L - 64,31 м; S - 290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55 000,00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 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Строителей к дворовой территории многоквартир-
ного дома по ул. Строителей, 101-а
(тип покрытия: асфальто-бетон; L - 26,02 м; S - 175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23.07.2012,524-р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Макарова к дворовой территории многоквартир-
ного дома по ул. Макарова, 1/1
(тип покрытия: асфальто-бетон; L - 31,59 м; S - 195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23.07.2012,524-р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Октябрьской к дворовой территории многоквартирного 
дома по ул. К.Либкнехта, 4, в г. Темрюке
(тип покрытия: асфальто-бетон; L - 6,26 м; S - 55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23.07.2012,524-р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Октябрьской к дворовой территории многоквартирного 
дома по ул. Шевченко, 27, в г. Темрюке
(тип покрытия: асфальто-бетон; L - 8,2 м; S - 75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Октябрьской к дворовой территории многоквартирного 
дома по ул. Чернышевского, 26/1, в г. Темрюке
(тип покрытия: асфальто-бетон; L - 32,93 м; S - 365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70 000,00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177
Дорога, отсыпанная 
щебнем, пос. Октябрьский, 
ул. Северная, L - 400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176
Дорога, отсыпанная
щебнем, пос. Октябрьский, 
пер. Новоселов, L - 200 п. м; ширина -  4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175: Дорога, отсыпанная щебнем, пос. Октябрьский, 
ул. Дорожная, L - 200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174: Дорога, отсыпанная щебнем,  пос. Октябрьский, 
ул. Пионерская, L - 200 п. м; ширина - 5 м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173: Дорога, отсыпанная щебнем, пос. Октябрьский, 
пер. Отдельный, L - 200 п. м; ширина - 4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172: Дорога, отсыпанная щебнем, пос. Октябрьский, 
пер. Лесной, L - 200 п. м; ширина - 4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170 Дорога, отсыпанная щебнем,  пос. Октябрьский, 
ул. Животноводов, L - 300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169: Автомобильная дорога,  пос. Октябрьский, ул. Южная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600 м (гравий 600 м); ширина проезжей части до 4.0 м - 564 м, от 4.5 м до 5.9 м - 36 м; 1 подъезд; длина освещенных участков - 60 м; 2 шт. съездов (въездов) 13,2 м</c:v>
                  </c:pt>
                </c:lvl>
                <c:lvl>
                  <c:pt idx="0">
                    <c:v>03 251 501 ОП МП 168: Автомобильная дорога, пос. Октябрьский, ул. Прогонная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637,00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637 м (асфальтобетон 637 м); ширина проезжей части от 4.5 м до 5.9 м - 637 м; 1 подъезд; длина освещенных участков - 133 м; дорожные знаки - 16 шт.; искусственные неровности - 1 шт.; 2 шт. съездов (въездов) 22,2 м</c:v>
                  </c:pt>
                </c:lvl>
                <c:lvl>
                  <c:pt idx="0">
                    <c:v>03 251 501 ОП МП 167: Автомобильная дорога, пос. Октябрьский, ул. Железнодорожная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510,00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510 м (гравий 510 м); ширина проезжей части от 4.5 м до 5.9 м - 510 м; 2 подъезда; длина освещенных участков - 309 м; 2 шт. железобетонные трубы 15,00 п.м.; 1 шт. съездов (въездов) 11,1 м</c:v>
                  </c:pt>
                </c:lvl>
                <c:lvl>
                  <c:pt idx="0">
                    <c:v>03 251 501 ОП МП 166: Автомобильная дорога, пос. Октябрьский, ул. Заречная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319,00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319 м (гравий 319 м); ширина проезжей части до 4.0 м - 319 м; 1 подъезд; длина освещенных участков - 152 м; 1 шт. съездов (въездов) 5,0 м</c:v>
                  </c:pt>
                </c:lvl>
                <c:lvl>
                  <c:pt idx="0">
                    <c:v>03 251 501 ОП МП 165 Дорога, отсыпанная щебнем, г. Темрюк,
пер. Надорожный, L - 300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164: Автомобильная дорога,   г. Темрюк, пер. Овощной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242,00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242 м (гравий 242 м); ширина проезжей части до 4.0 м - 242 м; 1 подъезд</c:v>
                  </c:pt>
                </c:lvl>
                <c:lvl>
                  <c:pt idx="0">
                    <c:v>03 251 501 ОП МП 163: Дорога, отсыпанная щебнем, г. Темрюк, 
пер. Речной, L - 200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162: 
Автомобильная дорога,   г. Темрюк, ул. Матросов
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249,00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249 м (гравий 249 м); ширина проезжей части до 4.0 м - 86 м, от 4.5 м до 5.9 м - 163 м; 1 подъезд; длина освещенных участков - 146 м; 1 шт.  железобетонная труба 10,00 п.м.; 1 шт. съездов (въездов) 4,0 м</c:v>
                  </c:pt>
                </c:lvl>
                <c:lvl>
                  <c:pt idx="0">
                    <c:v>03 251 501 ОП МП 161: Дорога, отсыпанная щебнем, г. Темрюк, 
ул. Полевая, L - 400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160: Автомобильная дорога,   г. Темрюк, ул. Комарова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300 м (гравий 300 м); ширина проезжей части от 4.1 м до 4.4 м - 300 м; 1 подъезд; длина освещенных участков - 232 м.; дорожные знаки - 1 шт.</c:v>
                  </c:pt>
                </c:lvl>
                <c:lvl>
                  <c:pt idx="0">
                    <c:v>03 251 501 ОП МП 159
Дорога, отсыпанная щебнем, г. Темрюк, пер. им. Дуси Виноградовой, L - 300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158: Дорога, отсыпанная щебнем, г. Темрюк, 
ул. Кубанская, L - 300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157: Дорога, отсыпанная щебнем, г. Темрюк, 
ул. Энтузиастов, L - 600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156: Дорога, отсыпанная щебнем, г. Темрюк, 
ул. Пригородная, L - 650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650,00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155: Автомобильная дорога,   г. Темрюк, ул. Тихая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750,00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750 м (гравий 83 м,  грунт естественный 667 м); ширина проезжей части до 4.0 м - 750 м; 1 подъезд; 2 шт. съездов (въездов) 8,3 м</c:v>
                  </c:pt>
                </c:lvl>
                <c:lvl>
                  <c:pt idx="0">
                    <c:v>03 251 501 ОП МП 154: Автомобильная дорога,   г. Темрюк, ул. Левобережная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1 026,00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1026 м (гравий 1026 м); ширина проезжей части до 4.0 м - 393 м, от 4.5 м до 5.9 м - 633 м; 1 подъезд; длина освещенных участков - 943 м; дорожные знаки - 1 шт.; 2 шт. съездов (въездов) 10,2 м</c:v>
                  </c:pt>
                </c:lvl>
                <c:lvl>
                  <c:pt idx="0">
                    <c:v>03 251 501 ОП МП 153: Автомобильная дорога, г. Темрюк, ул. Я. Фабрициуса, L - 2640 п. м; ширина - 6 м (асфальт -1630 п. м; щебень - 1010 м) </c:v>
                  </c:pt>
                  <c:pt idx="1">
                    <c:v>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2 640,00</c:v>
                  </c:pt>
                  <c:pt idx="4">
                    <c:v>Муниципальная собственность, распоряжение главы муници-пального образования Темрюкский район № 1197-р, 24.10.2006,524-р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150: Дорога, отсыпанная щебнем, г. Темрюк, пер. Ветеранов, L - 160 п. м; ширина - 4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149: Дорога, отсыпанная щебнем, г. Темрюк, пер. Весенний, L - 160 п. м; ширина - 4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148: Дорога, отсыпанная щебнем, г. Темрюк, 
ул. Зеленая, L - 240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147: Автомобильная дорога,   г. Темрюк, ул. Молодежная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257,00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257 м (асфальтобетон - 257 м); ширина проезжей части от 4.5 м до 5.9 м - 257 м; 1 подъезд; длина освещенных участков - 163 м.; дорожные знаки - 1 шт.</c:v>
                  </c:pt>
                </c:lvl>
                <c:lvl>
                  <c:pt idx="0">
                    <c:v>03 251 501 ОП МП 146: Дорога, отсыпанная щебнем, г. Темрюк, пер. Луговой, L - 400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145: Автомобильная дорога, г. Темрюк, 
пер. Цветочный, L - 951 п. м (асфальтобетон (L -160,0 м, ширина
 5,5 м; L-721,0 м, ширина 4,5 м); щебень (L-70,0 м, ширина 4,5 м)</c:v>
                  </c:pt>
                  <c:pt idx="1">
                    <c:v>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951,00</c:v>
                  </c:pt>
                  <c:pt idx="4">
                    <c:v>Муниципальная собственность, распоряжение главы муници-пального образования Темрюкский район № 1197-р, 24.10.2006, 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144: Автомобильная дорога,  г. Темрюк, ул. Светлая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812,00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812 м (асфальтобетон - 812 м); ширина проезжей части до 4.0 м - 269 м, от 4.5 м до 5.9 м - 543 м; 3 подъезда; длина освещенных участков - 82 м; 1 шт. железобетонная труба 10,00 п.м.; 7 съездов (въездов) 41,8 м</c:v>
                  </c:pt>
                </c:lvl>
                <c:lvl>
                  <c:pt idx="0">
                    <c:v>03 251 501 ОП МП 054: Дорога, отсыпанная щебнем, г. Темрюк, ул. Алтайская, L - 700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139: Автомобильная дорога,   г. Темрюк, ул. имени Василия Андреевича Щелгунова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460,00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460 м (гравий 418 м,  грунт естественный 42 м); ширина проезжей части до 4.0 м - 460 м; 2 подъезда; длина освещенных участков - 64 м; 1 шт.  бетонная труба 8,20 п.м.; 3 шт. съездов (въездов) 19,3 м</c:v>
                  </c:pt>
                </c:lvl>
                <c:lvl>
                  <c:pt idx="0">
                    <c:v>03 251 501 ОП МП 138: Автомобильная дорога,   г. Темрюк, ул. Шмидта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411,00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411 м (грунт естественный 411 м); ширина проезжей части до 4.0 м - 411 м; 2 подъезда; 1 шт. съездов (въездов) 4,9 м</c:v>
                  </c:pt>
                </c:lvl>
                <c:lvl>
                  <c:pt idx="0">
                    <c:v>03 251 501 ОП МП 137: Автомобильная дорога, г. Темрюк, 
пер. Широкий, L - 500 п. м (асфальтобетон - 250 п. м, 
щебень - 250 п. м, ширина - 5 м) </c:v>
                  </c:pt>
                  <c:pt idx="1">
                    <c:v>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500,00</c:v>
                  </c:pt>
                  <c:pt idx="4">
                    <c:v>Муниципальная собственность, распоряжение главы муници-пального образования Темрюкский район № 1197-р, 24.10.2006, 524-р от 17.12.2025</c:v>
                  </c:pt>
                  <c:pt idx="5">
                    <c:v>-</c:v>
                  </c:pt>
                  <c:pt idx="6">
                    <c:v>-</c:v>
                  </c:pt>
                  <c:pt idx="7">
                    <c:v>-</c:v>
                  </c:pt>
                </c:lvl>
                <c:lvl>
                  <c:pt idx="0">
                    <c:v>03 251 501 ОП МП 135: Автомобильная дорога,   г. Темрюк, ул. Чапаева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165,00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165 м (гравий 165 м); ширина проезжей части до 4.0 м - 165 м; 1 подъезд</c:v>
                  </c:pt>
                </c:lvl>
                <c:lvl>
                  <c:pt idx="0">
                    <c:v>03 251 501 ОП МП 134: Дорога, отсыпанная щебнем, г. Темрюк, 
ул. Чайковского, L - 320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133: Автомобильная дорога,   г. Темрюк, ул. Циолковского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640,00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640 м (асфальтобетон 73 м, гравий 567 м); ширина проезжей части до 4.0 м - 640 м; 3 подъезда; 1 шт. железобетонная труба 7,13 п.м.; 2 шт. съездов (въездов) 12,0 м</c:v>
                  </c:pt>
                </c:lvl>
                <c:lvl>
                  <c:pt idx="0">
                    <c:v>03 251 501 ОП МП 132: Автомобильная дорога,   г. Темрюк, пер. Хвалюна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200 м (гравий 200 м); ширина проезжей части до 4.0 м - 200 м; 1 подъезд; длина освещенных участков - 24 м</c:v>
                  </c:pt>
                </c:lvl>
                <c:lvl>
                  <c:pt idx="0">
                    <c:v>03 251 501 ОП МП 131: Автомобильная дорога,    г. Темрюк, пер. 8 Марта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222,00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222 м (гравий 222 м); ширина проезжей части до 4.0 м - 222 м; 2 подъезда; длина освещенных участков - 60 м; дорожные знаки - 1 шт.</c:v>
                  </c:pt>
                </c:lvl>
                <c:lvl>
                  <c:pt idx="0">
                    <c:v>03 251 501 ОП МП 130: Автомобильная дорога,   г. Темрюк, пер. Толстого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320 м (цементобетон 5 м, гравий 315 м); ширина проезжей части до 4.0 м - 320 м; 1 подъезд; длина освещенных участков - 87 м; 1 шт. съездов (въездов) 5,5 м</c:v>
                  </c:pt>
                </c:lvl>
                <c:lvl>
                  <c:pt idx="0">
                    <c:v>03 251 501 ОП МП 129 Асфальтированная дорога, г. Темрюк, ул. Терлецкого, L - 200 п. м; ширина - 6 м, 
в том числе: 
- парковка по ул. Терлецкого от ул. Декабристов до ул. Чернышевского (асфальтобетон: S - 444,5 м2 (1 участок: L- 70,0 м, ширина - 3,5 м; 
2</c:v>
                  </c:pt>
                  <c:pt idx="1">
                    <c:v>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885 421,81</c:v>
                  </c:pt>
                  <c:pt idx="4">
                    <c:v>Муниципальная собственность, распоряжение главы муници-пального образования Темрюкский район № 1197-р, 24.10.2006, 524-р от 17.12.2025</c:v>
                  </c:pt>
                  <c:pt idx="5">
                    <c:v>-</c:v>
                  </c:pt>
                  <c:pt idx="6">
                    <c:v>-</c:v>
                  </c:pt>
                  <c:pt idx="7">
                    <c:v>-</c:v>
                  </c:pt>
                </c:lvl>
                <c:lvl>
                  <c:pt idx="0">
                    <c:v>03 251 501 ОП МП 128: Автомобильная дорога, г. Темрюк, 
пер. Степной, (асфальтобетон: L - 270 м; ширина - 5 м)
</c:v>
                  </c:pt>
                  <c:pt idx="1">
                    <c:v>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270,00</c:v>
                  </c:pt>
                  <c:pt idx="4">
                    <c:v>Муниципальная собственность, распоряжение главы муници-пального образования Темрюкский район № 1197-р, 24.10.2006, 524-р от 17.12.2025</c:v>
                  </c:pt>
                  <c:pt idx="5">
                    <c:v>-</c:v>
                  </c:pt>
                  <c:pt idx="6">
                    <c:v>-</c:v>
                  </c:pt>
                  <c:pt idx="7">
                    <c:v>-</c:v>
                  </c:pt>
                </c:lvl>
                <c:lvl>
                  <c:pt idx="0">
                    <c:v>03 251 501 ОП МП 127: Автомобильная дорога,    г. Темрюк, ул. Солнечная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605,00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605 м (гравий 605 м); ширина проезжей части до 4.0 м - 463 м, от 4.5 м до 5.9 м - 142 м; 2 подъезда; дорожные знаки - 1 шт.; 1 шт. труба (прочие) 6,00 п.м; 3 шт. съездов (въездов) 15,0 м</c:v>
                  </c:pt>
                </c:lvl>
                <c:lvl>
                  <c:pt idx="0">
                    <c:v>03 251 501 ОП МП 126: Автомобильная дорога,     г. Темрюк, пер. Совхозный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331,00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331 м (гравий 331 м); ширина проезжей части до 4.0 м - 310 м, от 4.5 м до 5.9 м - 21 м; 2 подъезда; длина освещенных участков - 127 м; 2 шт. съездов (въездов) 14,0 м</c:v>
                  </c:pt>
                </c:lvl>
                <c:lvl>
                  <c:pt idx="0">
                    <c:v>03 251 501 ОП МП 124: Автомобильная дорога,   г. Темрюк, пер. Северный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400 м (гравий 346 м, грунт естественный 54 м); ширина проезжей части до 4.0 м - 216 м, от 4.5 м до 5.9 м - 184 м; 2 подъезда; длина освещенных участков - 244 м; 1 шт. съездов (въездов) 5,6 м</c:v>
                  </c:pt>
                </c:lvl>
                <c:lvl>
                  <c:pt idx="0">
                    <c:v>03 251 501 ОП МП 122: Автомобильная дорога,  г. Темрюк, ул. Кириллова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840,00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840 м (гравий 840 м); ширина проезжей части до 4.0 м - 318 м, от 4.5 м до 5.9 м - 522 м; длина освещенных участков - 738 м; 1 шт. труба (прочие) 12,50 п.м; 6 шт. съездов (въездов) 35,4 м</c:v>
                  </c:pt>
                </c:lvl>
                <c:lvl>
                  <c:pt idx="0">
                    <c:v>03 251 501 ОП МП 121: Автомобильная дорога,   г. Темрюк, пер. Рыбацкий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140 м (гравий 140 м); ширина проезжей части до 4.0 м - 140 м; 1 подъезд; длина освещенных участков - 60 м; 1 шт. съездов (въездов) 5,5 м</c:v>
                  </c:pt>
                </c:lvl>
                <c:lvl>
                  <c:pt idx="0">
                    <c:v>03 251 501 ОП МП 120: Автомобильная дорога,   г. Темрюк, ул. Республиканская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365,00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365 м (гравий 365 м); ширина проезжей части до 4.0 м - 365 м; 1 подъезд; 2 шт. съездов (въездов) 12,2 м</c:v>
                  </c:pt>
                </c:lvl>
                <c:lvl>
                  <c:pt idx="0">
                    <c:v>03 251 501 ОП МП 118: Автомобильная дорога,  г. Темрюк,  пер. Рабочий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105,00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105 м (гравий 105 м); ширина проезжей части до 4.0 м - 105 м; 1 подъезд</c:v>
                  </c:pt>
                </c:lvl>
                <c:lvl>
                  <c:pt idx="0">
                    <c:v>03 251 501 ОП МП 117: Автомобильная дорога,     г. Темрюк,  ул. Пушкина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162,00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162 м (гравий 162 м); ширина проезжей части до 4.0 м - 162 м; 1 подъезд</c:v>
                  </c:pt>
                </c:lvl>
                <c:lvl>
                  <c:pt idx="0">
                    <c:v>03 251 501 ОП МП 116: Автомобильная дорога,   г. Темрюк,  ул. Проточная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73,00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73 м (гравий 73 м); ширина проезжей части до 4.0 м - 73 м; 1 подъезд; длина освещенных участков - 30 м</c:v>
                  </c:pt>
                </c:lvl>
                <c:lvl>
                  <c:pt idx="0">
                    <c:v>03 251 501 ОП МП 115: Автомобильная дорога,   г. Темрюк,  пер. Портовый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160 м (гравий 160 м); ширина проезжей части до 4.0 м - 160 м; 1 подъезд; длина освещенных участков - 32 м; 1 шт. съездов (въездов) 4,0 м</c:v>
                  </c:pt>
                </c:lvl>
                <c:lvl>
                  <c:pt idx="0">
                    <c:v>03 251 501 ОП МП 114: Автомобильная дорога,    г. Темрюк, пер. Урожайный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219,00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219 м (асфальтобетон 7 м, гравий 212 м); ширина проезжей части от 4.5 м до 5.9 м - 219 м; 1 подъезд; 7 шт. съездов (въездов) 41,9 м</c:v>
                  </c:pt>
                </c:lvl>
                <c:lvl>
                  <c:pt idx="0">
                    <c:v>03 251 501 ОП МП 113: Автомобильная дорога,   г. Темрюк, ул. Свободная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499,00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499 м (гравий 119 м, грунт естественный 380 м); ширина проезжей части до 4.0 м - 499 м; 3 подъезда; длина освещенных участков - 23 м; 1 шт. металлическая труба 6,00 п.м</c:v>
                  </c:pt>
                </c:lvl>
                <c:lvl>
                  <c:pt idx="0">
                    <c:v>03 251 501 ОП МП 112: Автомобильная дорога, г. Темрюк, ул. Пионерская</c:v>
                  </c:pt>
                  <c:pt idx="1">
                    <c:v>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1 451,00</c:v>
                  </c:pt>
                  <c:pt idx="4">
                    <c:v>Муниципальная собственность, распоряжение главы муници-пального образования Темрюкский район № 1197-р, 24.10.2006, 470-р от 25.11.2025</c:v>
                  </c:pt>
                  <c:pt idx="5">
                    <c:v>-</c:v>
                  </c:pt>
                  <c:pt idx="6">
                    <c:v>-</c:v>
                  </c:pt>
                  <c:pt idx="7">
                    <c:v>общая протяженность - 1451 м. (гравий - 1451 м.); ширина проезжей части до 4.0 м - 829 м, от 4.1 м до 4.4 м - 195 м, от  4.5 м до 5.9 м - 427 м; 2 подъезда; длина освещенных участков - 93 м.; 10 шт. съездов (въездов) 58,2 м</c:v>
                  </c:pt>
                </c:lvl>
                <c:lvl>
                  <c:pt idx="0">
                    <c:v>03 251 501 ОП МП 111: Автомобильная дорога,   г. Темрюк, ул. Промышленный тупик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230 м (асфальтобетон 230 м); ширина проезжей части до 4.0 м - 150 м, от 4.5 м до 5.9 м - 80 м; 1 подъезд; 2 шт. съездов (въездов) 10,7 м</c:v>
                  </c:pt>
                </c:lvl>
                <c:lvl>
                  <c:pt idx="0">
                    <c:v>03 251 501 ОП МП 109: Автомобильная дорога,   г. Темрюк,  ул. Новая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160 м (гравий 160 м); ширина проезжей части до 4.0 м - 52 м, от 4.1 м до 4.4 м - 77 м, от 4.5 м до 5.9 м - 31 м; 1 подъезд</c:v>
                  </c:pt>
                </c:lvl>
                <c:lvl>
                  <c:pt idx="0">
                    <c:v>03 251 501 ОП МП 108: Автомобильная дорога,         г. Темрюк,  ул. Некрасова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230 м (асфальтобетон 54 м, гравий 176 м); ширина проезжей части до 4.0 м - 176 м, от 4.5 м до 5.9 м - 54 м; 1 подъезд; площадки для стоянок и остановок автомобиля- 1 шт.; длина освещенных участков - 113 м; дорожные знаки - 1 шт.; 1 шт.</c:v>
                  </c:pt>
                </c:lvl>
                <c:lvl>
                  <c:pt idx="0">
                    <c:v>03 251 501 ОП МП 104: Асфальтированная дорога,  г. Темрюк,  
ул. Морская, L - 350 п.м; ширина - 6 м
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350,00</c:v>
                  </c:pt>
                  <c:pt idx="4">
                    <c:v>Муниципальная собственность, распоряжение главы муници-пального образования Темрюкский район № 1197-р, 24.10.2006, 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-</c:v>
                  </c:pt>
                </c:lvl>
                <c:lvl>
                  <c:pt idx="0">
                    <c:v>03 251 501 ОП МП 105: Автомобильная дорога,       г. Темрюк, пер. Московский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180 м (гравий 180 м); ширина проезжей части до 4.0 м - 32 м, от 4.1 м до 4.4 м - 148 м; 1 подъезд; длина освещенных участков - 30 м.; 1 шт. металлическая труба 4,50 п.м.; 3 шт. съездов (въездов) 14,1 м</c:v>
                  </c:pt>
                </c:lvl>
                <c:lvl>
                  <c:pt idx="0">
                    <c:v>03 251 501 ОП МП 097: Дорога, отсыпанная щебнем, г. Темрюк, 
пр. 173-й квартал, L - 200 м; ширина - 4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093: Дорога, отсыпанная щебнем, г. Темрюк, 
пр. 169-й квартал, L - 162 м; ширина - 4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162,00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078: Дорога, отсыпанная щебнем, г. Темрюк, 
пр. 148-й квартал, L - 200 м; ширина - 4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101: Дорога, отсыпанная щебнем, г. Темрюк, 
пр. 129-й квартал, L - 131 м; ширина - 4 м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131,00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077: Автомобильная дорога, г. Темрюк,  пер. имени Мищенко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240 м (гравий 111 м. грунт естественный 129 м); ширина проезжей части до 4.0 м - 240 м; 1 подъезд; 3 шт. съездов (въездов) 14,0 м</c:v>
                  </c:pt>
                </c:lvl>
                <c:lvl>
                  <c:pt idx="0">
                    <c:v>03 251 501 ОП МП 073: Автомобильная дорога,              г. Темрюк, пер. Кубанский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220 м (гравий 170 м, грунт естественный 50 м); ширина проезжей части до 4.0 м - 220 м; 1 подъезд; длина освещенных участков 77 м; 1 шт. железобетонная труба 9,00 п.м</c:v>
                  </c:pt>
                </c:lvl>
                <c:lvl>
                  <c:pt idx="0">
                    <c:v>03 251 501 ОП МП 069: Автомобильная дорога,       г. Темрюк, ул. Вильямса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392,00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392 м (гравий 392 м); ширина проезжей части до 4.0 м - 392 м; 1 подъезд; 1 шт. металлическая труба 7,00 п.м.; 3 шт. съездов (въездов) 20,8 м</c:v>
                  </c:pt>
                </c:lvl>
                <c:lvl>
                  <c:pt idx="0">
                    <c:v>03 251 501 ОП МП 067: Автомобильная дорога,  г. Темрюк,  ул. Звездная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400 м (асфальтобетон 30 м, гравий 370 м); ширина проезжей части от 4.5 м до 5.9 м - 400 м; 1 подъезд</c:v>
                  </c:pt>
                </c:lvl>
                <c:lvl>
                  <c:pt idx="0">
                    <c:v>03 251 501 ОП МП 066: Автомобильная дорога,            г. Темрюк,  пер. Западный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87,00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87 м (гравий 87 м); ширина проезжей части до 4.0 м - 55 м, от 4.5 м до 5.9 м - 32 м; 1 подъезд; длина освещенных участков 32 м</c:v>
                  </c:pt>
                </c:lvl>
                <c:lvl>
                  <c:pt idx="0">
                    <c:v>03 251 501 ОП МП 065: Автомобильная дорога,    г. Темрюк, пер. им. Семёна Афанасьевича Рура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104,00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104 м (гравий 104 м); ширина проезжей части от 4.5 м до 5.9 м - 52 м, от 6.0 м до 6.5 м - 12 м, от 7.0 м до 7.4 м - 40 м; 1 подъезд; длина освещенных участков 28 м.; ограждения - 16 м; дорожные знаки 2 шт.</c:v>
                  </c:pt>
                </c:lvl>
                <c:lvl>
                  <c:pt idx="0">
                    <c:v>03 251 501 ОП МП 064: Автомобильная дорога          , г. Темрюк,  ул. Докучаева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594 900,75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1015 м (асфальтобетон 51 м, гравий 964 м); ширина проезжей части до 4.0 м - 993 м, от 4.5 м до 5.9 м - 22 м; 4 подъезда; длина освещенных участков 30 м; ограждения - 16 м; дорожные знаки 4 шт.; 15 шт. съездов (въездов) 157,5 м</c:v>
                  </c:pt>
                </c:lvl>
                <c:lvl>
                  <c:pt idx="0">
                    <c:v>03 251 501 ОП МП 062: Автомобильная дорога,      г. Темрюк, ул. Гражданская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200 м (грунт естественный 200 м); ширина проезжей части до 4.0 м - 200 м</c:v>
                  </c:pt>
                </c:lvl>
                <c:lvl>
                  <c:pt idx="0">
                    <c:v>03 251 501 ОП МП 061: Автомобильная дорога,                г. Темрюк,  пер. Горный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200 м (гравий 146 м, грунт естественный 54 м); ширина проезжей части до 4.0 м - 200 м; 2 подъезда; 1 шт. бетонная труба 6,00 п.м</c:v>
                  </c:pt>
                </c:lvl>
                <c:lvl>
                  <c:pt idx="0">
                    <c:v>03 251 501 ОП МП 059: Автомобильная дорога,              г. Темрюк, пер. Восточный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200 м (гравий 200 м); ширина проезжей части до 4.0 м - 200 м; 1 подъезд; 4 шт. съездов (въездов) 20,0 м</c:v>
                  </c:pt>
                </c:lvl>
                <c:lvl>
                  <c:pt idx="0">
                    <c:v>03 251 501 ОП МП 058: Автомобильная дорога,                 г. Темрюк, пер. Водный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300 м (гравий 300 м); ширина проезжей части до 4.0 м - 300 м; 1 подъезд; длина освещенных участков 280 м; 5 шт. съездов (въездов) 25,0 м</c:v>
                  </c:pt>
                </c:lvl>
                <c:lvl>
                  <c:pt idx="0">
                    <c:v>03 251 501 ОП МП 057: Автомобильная дорога,              г. Темрюк, пер. Виноградный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360,00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360 м (цементобетон - 8 м, гравий 352 м); ширина проезжей части до 4.0 м - 360 м; 1 подъезд; длина освещенных участков 280 м</c:v>
                  </c:pt>
                </c:lvl>
                <c:lvl>
                  <c:pt idx="0">
                    <c:v>03 251 501 ОП МП 055: Автомобильная дорога,            г. Темрюк, пер. Белинского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142,00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142 м (гравий 142 м); ширина проезжей части до 4.0 м - 142 м; 1 подъезд; длина освещенных участков 30 м</c:v>
                  </c:pt>
                </c:lvl>
                <c:lvl>
                  <c:pt idx="0">
                    <c:v>03 251 501 ОП МП 034: Автомобильная дорога, г. Темрюк, ул. Муравьева, L - 1750 м (тип покрытия - щебень, протяженность - 450 м; тип покрытия - асфальт, протяженность - 1300 м), ширина - 6 м, в том числе: - тротуар по ул. Муравьева от ул. Бувина до ул. Мир</c:v>
                  </c:pt>
                  <c:pt idx="1">
                    <c:v>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799 782,59</c:v>
                  </c:pt>
                  <c:pt idx="4">
                    <c:v>Муниципальная собственность, распоряжение главы муници-пального образования Темрюкский район № 1197-р от 24.10.2006, 524-р от 17.12.2025</c:v>
                  </c:pt>
                </c:lvl>
                <c:lvl>
                  <c:pt idx="0">
                    <c:v>03 251 501 ОП МП 033: Автомобильная дорога,               г. Темрюк, ул. Даргомыжского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1 335,00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 447-р от 20.11.2025</c:v>
                  </c:pt>
                  <c:pt idx="5">
                    <c:v>_</c:v>
                  </c:pt>
                  <c:pt idx="7">
                    <c:v>Общая протяженность 1335 м (асфальтобетон 270 м, гравий 1065 м); ширина проезжей части до 4.0 м - 817 м, от 4.1 м до 4.4 м - 50 м, от 4.5 м до 5.9 м - 341 м, от 6.0 до 6.5 м - 20 м; 1 подъезд; длина освещенных участков 293 м; дорожные знаки 16 шт.; пешехо</c:v>
                  </c:pt>
                </c:lvl>
                <c:lvl>
                  <c:pt idx="3">
                    <c:v>2 645 130,47</c:v>
                  </c:pt>
                </c:lvl>
                <c:lvl>
                  <c:pt idx="0">
                    <c:v>Пешеходный светофор П.1.1 с ТООВ зелёного и красного сигнала с анимацией программируемым УЗСП, 18 ед.</c:v>
                  </c:pt>
                  <c:pt idx="1">
                    <c:v>2019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441 000,00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371-р от 19.12.2023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на нерегулируемом 
пешеходном переходе
(светофор Т7 на солнечных батареях, 2 опоры): 
г. Темрюк,  ул. Энгельса- 
ул. Муравьева (переход 
к детскому саду № 10)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на нерегулируемом 
пешеходном переходе
(светофор Т7 на солнечных батареях, 2 опоры): 
г. Темрюк,  ул. Макарова (переход к школе-интернату)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Розы Люксем-
бург - ул. Кирова (переход 
к детскому саду № 1)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переходе: г. Темрюк, ул. Розы  Люксембург (переход 
к магазину "Олимп")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ул. Розы Люксембург (переход к Дворцу спорта)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ул. Р. Люксембург (переход к городскому стадиону)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 Розы  Люксембург - ул. Гоголя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Розы  Люксембург–ул. Шевченко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ул. Свердлова - 
ул. Октябрьская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Свердлова - 
ул. Советская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Мира (переход 
к магазину "Водолей")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Мира - ул. Муравьёва (переход к 
школе № 3)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пер. Школьный (переход к школе № 15)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
солнечных батареях, 
2 опоры): г. Темрюк,  ул. Таманская - ул. Кирова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Таманская – 
ул. Урицкого (переход к 
школе № 13)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Таманская (переход к школе № 13)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Декабристов (переход к детскому саду № 6)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
пешеходном переходе
(светофор Т7 на солнечных батареях, 2 опоры):  
пл. Терлецкого (переход к 
школе № 2 и детскому саду № 5)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на нерегулируемом 
пешеходном переходе 
(светофор Т7 на солнечных батареях, 2 опоры): 
ул. Володарского 
(переход к школе № 1)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53 986,90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
 на нерегулируемом 
пешеходном переходе 
(светофор Т7 на солнечных батареях, 2 опоры):
ул. Ленина - ул. Володарского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54 532,62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на нерегулируемом 
пешеходном переходе
(светофор Т7 на солнечных батареях, 2 опоры): 
ул. Горького - ул. Октябрьская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54 265,24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на нерегулируемом 
пешеходном переходе 
(светофор Т7 на солнечных батареях, 2 опоры): 
ул. Герцена - ул. Октябрьская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54 800,00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(4 стойки), г. Темрюк, 
ул. Калинина - 
ул. Маяковского</c:v>
                  </c:pt>
                  <c:pt idx="1">
                    <c:v>2007 года ввода в эксплуатацию, инвентарный номер 42420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319 370,71</c:v>
                  </c:pt>
                  <c:pt idx="4">
                    <c:v>Муниципальная собственность, распоряжение главы
муниципального образования
Темрюкский район 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(4 стойки), г. Темрюк, ул.Колонтай - 
ул. Промышленная</c:v>
                  </c:pt>
                  <c:pt idx="1">
                    <c:v>1997 года ввода в эксплуатацию, инвентарный номер 42291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155 480,00</c:v>
                  </c:pt>
                  <c:pt idx="4">
                    <c:v>Муниципальная собственность, распоряжение главы
муниципального образования
Темрюкский район 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(4 стойки), г. Темрюк, 
ул. Ленина - ул. Горького</c:v>
                  </c:pt>
                  <c:pt idx="1">
                    <c:v>1989 года ввода в эксплуатацию, инвентарный номер 42290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110 750,24</c:v>
                  </c:pt>
                  <c:pt idx="4">
                    <c:v>Муниципальная собственность, распоряжение главы
муниципального образования
Темрюкский район 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(4 стойки),  
г. Темрюк, ул. Ленина - 
ул. Урицкого</c:v>
                  </c:pt>
                  <c:pt idx="1">
                    <c:v>1988 года ввода в эксплуатацию, инвентарный номер 42289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33 550,00</c:v>
                  </c:pt>
                  <c:pt idx="4">
                    <c:v>Муниципальная собственность, распоряжение главы
муниципального образования
Темрюкский район 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(4 стойки), г. Темрюк, 
ул. Мира - 
ул. Маяковского</c:v>
                  </c:pt>
                  <c:pt idx="1">
                    <c:v>1996 года ввода в эксплуатацию, инвентарный номер 42288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137 299,48</c:v>
                  </c:pt>
                  <c:pt idx="4">
                    <c:v>Муниципальная собственность, распоряжение главы
муниципального образования
Темрюкский район 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(4 стойки), г. Темрюк, 
ул. Розы Люксембург - 
ул. Красноармейская</c:v>
                  </c:pt>
                  <c:pt idx="1">
                    <c:v>1990 года ввода в эксплуатацию, инвентарный номер 42287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59 820,00</c:v>
                  </c:pt>
                  <c:pt idx="4">
                    <c:v>Муниципальная собственность, распоряжение главы
муниципального образования
Темрюкский район 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вн.изм. 301-р от 19.08.2025</c:v>
                  </c:pt>
                </c:lvl>
                <c:lvl>
                  <c:pt idx="0">
                    <c:v>Светофорный объект 
(4 стойки), 
г. Темрюк, 
ул. Таманская - ул. Горького</c:v>
                  </c:pt>
                  <c:pt idx="1">
                    <c:v>1989 года ввода в эксплуатацию, инвентарный номер 42285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158 209,04</c:v>
                  </c:pt>
                  <c:pt idx="4">
                    <c:v>Муниципальная собственность, распоряжение главы
муниципального образования
Темрюкский район 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(4 стойки), 
г. Темрюк, ул. Розы 
Люксембург - ул. Урицкого</c:v>
                  </c:pt>
                  <c:pt idx="1">
                    <c:v>1988 года ввода в эксплуатацию, инвентарный номер 42284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45 310,00</c:v>
                  </c:pt>
                  <c:pt idx="4">
                    <c:v>Муниципальная собственность, распоряжение главы
муниципального образования
Темрюкский район 
№1224-р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3">
                    <c:v>22 956 864,94</c:v>
                  </c:pt>
                </c:lvl>
                <c:lvl>
                  <c:pt idx="0">
                    <c:v>Локальные очистные сооружения и канализационная насосная станция (расположенные по ул. Володарского от ул. Советской до дамбы (в черте г. Темрюка вдоль реки Кубань по правому берегу от пикета 1728 до устья реки Кубань) в г. Темрюке)</c:v>
                  </c:pt>
                  <c:pt idx="1">
                    <c:v>2025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22 094 764,94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89-р от 27.02.2025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Ливневая канализация 
по ул.Чернышевского, 
г.Темрюк от ул.Ленина  
до ул.Советской</c:v>
                  </c:pt>
                  <c:pt idx="1">
                    <c:v>1999 года ввода в эксплуатацию, инвентарный номер 449/20020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501 300,00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198-р от 26.10.2007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Ливневая канализация, 
г.Темрюк ул.Чернышевского-ул.Таманская</c:v>
                  </c:pt>
                  <c:pt idx="1">
                    <c:v>1999 года ввода в эксплуатацию, инвентарный номер 448/20019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360 800,00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198-р от 26.10.2007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3">
                    <c:v>4 794 612,77</c:v>
                  </c:pt>
                </c:lvl>
                <c:lvl>
                  <c:pt idx="0">
                    <c:v>Остановка 4000х2400х3000 мм, расположенная по адресу: Краснодарский край, г. Темрюк, ул. Мороза (четная сторона, в районе строения № 36)</c:v>
                  </c:pt>
                  <c:pt idx="1">
                    <c:v>2024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236 000,00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221-р от 14.06.2024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Карла Маркса (напротив жилого дома 
№108-а, 
четная сторона)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143 398,15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345-р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Карла Маркса (напротив детского сада № 18 «Бабочка», четная сторона)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143 398,17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345-р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Карла Маркса (напротив жилого дома 
№ 28, четная сторона)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143 398,17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345-р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Карла Маркса (напротив жилого дома 
№ 119-а, нечетная сторона)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143 398,17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345-р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Карла Маркса (напротив жилого дома 
№ 91/1, нечетная сторона)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143 398,17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345-р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Карла 
Маркса (напротив жилого 
дома № 35-а, нечетная сторона)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143 398,17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345-р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«Ул. Шевченко», 
г. Темрюк, ул. Розы 
Люксембург, 57 
(район церкви)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99 000,00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247-р от 09.11.2018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Яна 
Фабрициуса (нечетная сторона, район почты)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66 232,88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367-р от 26.12.2016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Яна 
Фабрициуса - ул. Кома-
рова (нечетная сторона), 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82 775,70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367-р от 26.12.2016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Яна 
Фабрициуса - ул. Кома-
рова (четная сторона)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43 809,57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367-р от 26.12.2016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Обороны (нечетная сторона)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"Рассвет", г. Темрюк, 
ул. Советская 
(четная сторона)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86 000,00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г. Темрюк, ул. Бувина - ул. Матвеева 
(нечетная сторона)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111 294,66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367-р от 26.12.2016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
ул. Бувина - ул. Маяковского 
(нечетная сторона)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130 749,41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367-р от 26.12.2016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Бувина - 
ул. Евгения Шапова 
(нечетная сторона)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74 889,04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367-р от 26.12.2016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 остановка  "Мемориал", г. Темрюк, 
ул. Бувина  
(старое  кладбище)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204 000,00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Мороза 
(нечетная  сторона,
в районе строения № 37)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128 253,33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353-р от 20.12.2016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Мороза 
(четная сторона, в районе строения № 36)</c:v>
                  </c:pt>
                  <c:pt idx="1">
                    <c:v>2017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128 253,33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353-р от 20.12.2016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Мороза 
(нечетная  сторона)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162 253,33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Мороза
(четная сторона)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153 003,33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25-р от 08.02.2016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Калинина,
112 "А"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 остановка, 
г. Темрюк,  
ул. Калинина - ул. Макарова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30 000,00</c:v>
                  </c:pt>
                  <c:pt idx="4">
                    <c:v> Муниципальная собственность, распоряжение администрации Темрюкского 
городского поселения Темрюкского района
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«11», г. Темрюк, 
ул. Калинина (нечетная сторона)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153 750,00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27-р от 08.02.2016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«11», г. Темрюк, 
ул. Калинина 
(четная сторона)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153 750,00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26-р от 08.02.2016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 остановка "Автостанция", г. Темрюк, ул. Р.Люксембург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65 000,00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"Лакомка", г. Темрюк, 
ул. Р. Люксембург 
(нечетная сторона)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179 330,00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29-р от 08.02.2016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"Поликлиника", 
г. Темрюк, ул. Таманская 
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101 061,87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199-р от 18.07.2016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"Магнит", г. Темрюк, 
ул. Терлецкого 
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102 790,86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200-р от 18.07.2016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 
"Ул. Декабристов"
 г. Темрюк, ул. Декабри-
стов 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103 783,78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379-р от 30.12.2016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Маяков-
ского - ул. К. Маркса 
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189-р от 30.08.2019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
ул. Маяковского-ул. К. Маркса 
(четная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189-р от 30.08.2019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"Десятая", г. Темрюк, ул. Маяковского - ул. Калинина 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19 111,00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189-р от 30.08.2019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"Десятая", г. Темрюк, 
ул. Маяковского - 
ул. Калинина 
(четная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17 668,00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189-р от 30.08.2019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"Школа-интернат", 
г. Темрюк, ул. Макарова 
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89 760,87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198-р от 18.07.2016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 
"Школа-интернат", 
г. Темрюк, ул. Макарова 
(четная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89 760,87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198-р от 18.07.2016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Мира - 
ул. Строителей 
(нечетная сторона)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234 000,00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Мира - 
ул. Строителей 
(четная сторона)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130 000,00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г.Темрюк, ул.Мира - 
ул. Куйбышева 
(нечетная сторона
"Автоколонна 2098")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257-р от 28.11.2018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Мира - 
ул. Куйбышева 
(четная сторона "Автоколонна 2098")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78 000,00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257-р от 28.11.2018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
ул. Мира - ул. Мичурина 
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257-р от 28.11.2018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
ул. Мира -  ул. Мичурина 
(четная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257-р от 28.11.2018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Мира - 
ул. Муравьева 
(СОШ №3 - 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124 062,00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257-р от 28.11.2018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Мира -
 ул. Муравьева 
(СОШ №3, четная 
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
ул. Мира - ул. Бетховена 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Мира - 
ул. Бетховена 
(четная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"Гостиница", 
г. Темрюк, ул. Ленина 
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"Дом культуры", 
г. Темрюк, ул. Ленина 
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89 760,87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№197-р от 18.07.2016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Ленина - 
ул. Урицкого 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129 000,00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28-р от 08.02.2016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Ленина - 
ул. Ст. Разина 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70 833,33</c:v>
                  </c:pt>
                  <c:pt idx="4">
                    <c:v>Муниципальная собственность, распоряжение главы муниципального образования 
Темрюкский район 
№1197-р от 24.10.2006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Ленина - 
ул. Ст. Разина 
(четная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89 760,87</c:v>
                  </c:pt>
                  <c:pt idx="4">
                    <c:v>Муниципальная собственность, распоряжение главы муниципального образования 
Темрюкский район 
№1197-р от 24.10.2006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Володар-
ского (четная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106 516,87</c:v>
                  </c:pt>
                  <c:pt idx="4">
                    <c:v>Муниципальная собственность, распоряжение главы муниципального образования 
Темрюкский район 
№1197-р от 24.10.2006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К. Либк-
нехта 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1,00</c:v>
                  </c:pt>
                  <c:pt idx="4">
                    <c:v>Муниципальная собственность, распоряжение главы муниципального образования 
Темрюкский район 
№1197-р от 24.10.2006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3">
                    <c:v>26 252 928,20</c:v>
                  </c:pt>
                </c:lvl>
                <c:lvl>
                  <c:pt idx="0">
                    <c:v>Тротуар, прилегающий к памятному знаку воинам-интернационалистам,
погибшим в Афганистане и чеченском конфликте, расположенному по
ул. Ленина в г. Темрюке (Sобщ. - 51,224 м2, материал - тротуарная плитка:
плитка квадрат «Ла-Линия» 2К.4 гранит белый (200*20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120 846,00</c:v>
                  </c:pt>
                  <c:pt idx="4">
                    <c:v>Муниципальная собственность, распоряжение администрации Темрюкского 
городского поселения 
Темрюкского района 
№ 159-р от 21.08.2020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Площадка, 
г. Темрюк, ул. Ленина, 
88 (Sобщ. - 199 м2, 
материал - тротуарная плитка)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335 374,00</c:v>
                  </c:pt>
                  <c:pt idx="4">
                    <c:v>Муниципальная собственность, распоряжение администрации Темрюкского 
городского поселения 
Темрюкского района 
№ 258-р от 28.11.2018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по ул. Карла Маркса от ул. Макарова ПК0+00 до ПК+15 
(асфальтобетон: 115,3 м, ширина~1,5 м, S-173 м2)</c:v>
                  </c:pt>
                  <c:pt idx="1">
                    <c:v>2017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741 195,51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415-р от 22.12.2017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по ул. Макарова от ул. Калинина до ул. Карла Маркса 
(асфальтобетон: L - 170 м, ширина ~ 1,5 м, S - 255 м2)</c:v>
                  </c:pt>
                  <c:pt idx="1">
                    <c:v>2017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1 023 229,87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415-р от 22.12.2017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по ул. Калинина от торгового центра «Южный город» до ул. Макарова (асфальтобетон, L - 1608,7 м: 
(L- 251,5 м - от торгового 
центра «Южный город» до ул. Маяковского (нечетная сторона) 
L-1257,2 м - от ул. Маяковского до ул.Макарова (четная сторона</c:v>
                  </c:pt>
                  <c:pt idx="1">
                    <c:v>2017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10 541 683,24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415-р от 22.12.2017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по ул. Герцена от ул. Таманской до ул. Парижской Коммуны (нечетная сторона), (асфальтобетон: L-101 м; ширина-1,6 м; S - 161,6 м2)</c:v>
                  </c:pt>
                  <c:pt idx="1">
                    <c:v>2017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318 536,00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387-р от 04.12.2017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Пешеходная дорожка от ул. Степана Разина, № 3, до котельной по ул. Набережной (асфальт: L - 60 м; ширина - 1,5 м; S - 90 м2)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54 514,48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382-р от 30.12.2016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по ул. Таманской от ул. Урицкого до ул. Герцена (нечет.сторона),  (асфальтоб.: Lобщ.-229,3 м (L-2,5 м, сред. шириной 7,5 м;  L-209 м, сред. шириной 2,9 м;  L - 17,8 м, сред. шириной 4,5 м), S-704,95 м2)</c:v>
                  </c:pt>
                  <c:pt idx="1">
                    <c:v>2017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854 257,14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387-р от 04.12.2017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 Темрюке по ул. Таманской от ул. Чернышев-
ского до ул. Гоголя (четная сторона), (асфальтобетон:  
L - 185,4 м, ширина - 2,4 м,  
S - 444,96 м2) 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502 927,33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 
№ 251-р от 26.09.2016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 Темрюке по ул. Ленина (четная сторона) от моста через реку Кубань автодороги «Джигинка - Темрюк» до ул. Карла Либкнехта (асфальтобетон: L - 251 м, ширина - 1,7 м,  S - 426,7 м2 )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380 800,00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249-р от 26.09.2016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 Темрюке по ул. Терлецкого от ул. Декабристов 
до ул. Чернышевского  (асфальтобетон: L - 152,4 м, ширина - 1,8 м, S - 274,32 м2)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399 834,81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 
№ 248-р от 26.09.2016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г.Темрюке по ул. Советской, нечетная сторона
(от дома № 186 по ул. Советск-
ой до ул. Декабристов), 
(асфальтобетон: L - 220 м, ширина - 1 м, S - 220,0 м2) </c:v>
                  </c:pt>
                  <c:pt idx="1">
                    <c:v>2014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551 209,00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307-р от 31.12.2014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г.Темрюке по ул. Маяковского, Lобщ. -302,5 м
(от ул. Советской до ул. Бувина: L - 170 м, ширина ~ 1,55 м, 
S - 263,5 м2); (от ул. Мира до ул. Энгельса (нечетная сторона), асфальтобетон; L - 132,5 м; ширина - 1,2 м; S - 291,5 м2)</c:v>
                  </c:pt>
                  <c:pt idx="1">
                    <c:v>2014, 2016 годы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1 219 668,99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189-р от 25.09.2014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г.Темрюке по 
ул. Чернышевского 
(от ул.Терлецкого до ул.Ленина) 
(S - 404 м2, L - 141 м, 
ширина ~ 2,86 м)</c:v>
                  </c:pt>
                  <c:pt idx="1">
                    <c:v>2013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222 271,39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347-р, 23.12.2013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 Темрюке по 
ул. Декабристов (от ул. Тер-лецкого до ул. Ленина: 
S - 324 м2, L - 129 м, ширина ~ 2,51 м); (от ул. Бувина 
до ул. Советской: S - 214,5 м2, 
L - 143 м, ширина - 1,5 м)</c:v>
                  </c:pt>
                  <c:pt idx="1">
                    <c:v>2013, 2015 годы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818 768,93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347-р от 23.12.2013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 Темрюке по ул. Р.Люксембург , Lобщ. - 540,0 м 
(от ул. Урицкого до ул. Герцена: L - 162 м, ширина ~ 2,02 м, 
S - 328 м2,); (от ул. Черны-0шевского до ул. Горького (четная сторона): асфальтоб.; 
L - 191,7 м; ширина - 1,7 м; 
S - 325,9 м2); (от</c:v>
                  </c:pt>
                  <c:pt idx="1">
                    <c:v>2013, 2016 годы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1 004 732,60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244-р от 26.09.2013;
№ 382-р от 30.12.2016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 Темрюке по ул. Володарского, Lобщ. - 1005,0 м 
(от ул. Октябрьской до ул. Ле-нина: L - 155 м, ширина ~ 1,65 м, 
S - 255 м2); (от ул. Советской 
до ул. Набережной (четная сторона): асфальтобетон; 
L - 465 м; ширина-1,2 м; 
S - 558 м2); (от ул.</c:v>
                  </c:pt>
                  <c:pt idx="1">
                    <c:v>2013, 2016 годы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1 045 735,39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244-р от 26.09.2013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 Темрюке 
по ул. Мира , Lобщ.-1097,0 м 
(от ул. Муравьева до ул. Декабристов (четная сторона): 
L-960 м, ширина-1,2 м);
(от ул. Муравьева до ул. Мая-
ковского (нечетная сторона), асфаль-тобетон: L - 137 м; ширина ~ 1,5 м; S - 205,5м2) </c:v>
                  </c:pt>
                  <c:pt idx="1">
                    <c:v>2012, 2016 годы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4 063 924,22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370-р от 28.12.2012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 Темрюке 
по ул. Гоголя от 
ул. Р.Люксембург
 до ул. Таманской 
(L-305 м, ширина-1,5 м) </c:v>
                  </c:pt>
                  <c:pt idx="1">
                    <c:v>2012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1 056 727,65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353-р от 18.12.2012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парке им.Пушкина, 
г. Темрюк, ул. Р. Люксембург, 
Lобщ. - 238,4 м 
(материал: бетонные 
плиты (L1 - 50 м); 
(L2-126,4 м, ширина-3 м); 
(L3- 62,0 м, ширина - 2 м); 
(S-361,5 м2); (S-61,2 м2)</c:v>
                  </c:pt>
                  <c:pt idx="1">
                    <c:v>2007, 2015, 2017 годы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996 691,65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95-р от 26.05.2008;
№ 140-р от 10.06.2015;
№ 420-р от 27.12.2017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3">
                    <c:v>35 735 569,90</c:v>
                  </c:pt>
                </c:lvl>
                <c:lvl>
                  <c:pt idx="0">
                    <c:v>Уличное освещение по адресу: 353500, Краснодарский край, р-н Темрюкский, г. Темрюк, ул. Славянская, от дома 44 И до дома 51 Б (от ВЛ 0,4 кВ. оп. №1, ТП-Т-3-152, Ф-5 (ПС 110/35/10 «Темрюк» ВЛ-10 кВ, «Т-3»)», общей протяженностью 600 м, светодиодные светиль</c:v>
                  </c:pt>
                  <c:pt idx="1">
                    <c:v>2025 года ввода в эксплуатацию</c:v>
                  </c:pt>
                  <c:pt idx="2">
                    <c:v>Темрюкское городское поселение Темрюкского муниципального района Краснодарского края, 75404 - муниципальные казенные учреждения, ИНН 2352038000, КПП 235201001, ОГРН 1052329075721, г. Темрюк, ул. Ленина, д. 48</c:v>
                  </c:pt>
                  <c:pt idx="3">
                    <c:v>776 082,96</c:v>
                  </c:pt>
                  <c:pt idx="4">
                    <c:v>распоржение администрации Темрюкского городского поселения Темрюкского муниципального района Краснодарского края 506-р от 05.12.2025</c:v>
                  </c:pt>
                </c:lvl>
                <c:lvl>
                  <c:pt idx="0">
                    <c:v>ул. Северной, L - 360 м, свет. ЖКУ 16-001 - 8 ед.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Луговой, L - 590 м, свет.светод. - 12 ед.,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ТП-СК-7-384: Lобщ. - 950 м, 
светильники - 20 ед. (свет.светод. - 12 ед., ЖКУ 16-001 - 8 ед.), по: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122-р от 25.05.2012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ТП-СК-7-194 по ул. Прогонной: 
Lобщ. - 710 м, светильники светод. - 7 ед. 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114 000,00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122-р от 25.05.2012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ТП-КУ-13-33 по ул. Тимирязева: 
Lобщ. - 1563 м, светильники светод. - 24 ед.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253 000,00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122-р от 25.05.2012</c:v>
                  </c:pt>
                  <c:pt idx="5">
                    <c:v>_</c:v>
                  </c:pt>
                  <c:pt idx="6">
                    <c:v>_</c:v>
                  </c:pt>
                </c:lvl>
                <c:lvl>
                  <c:pt idx="0">
                    <c:v>Объект наружного освещения от КТП-Т6-1178 (г. Темрюк, ул. Анджиевского), общей длиной - 2238 м, светильники светодиодные – 38 единиц по: ул. Анджиевского, длина – 648 м, светильники светодиодные – 2 единицы; ул. А.В. Василенко, длина – 645 м, светильники </c:v>
                  </c:pt>
                  <c:pt idx="1">
                    <c:v>2024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730 000,00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№ 403-р от 28.10.2024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в г. Темрюке от ТП-1215п по ул. Анджиевского, д. 3в, корпус 1 и 2 (протяженностью 400 м, светильники светодиодные в количестве 19 единиц)</c:v>
                  </c:pt>
                  <c:pt idx="1">
                    <c:v>2014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226 000,00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№ 381-р от 08.10.2024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ТП-Т8-939 (г. Темрюк, ул. Анджиевского, 55 п) 
по ул. Анджиевского (многоквартирные дома): 
Lобщ. - 1377 м, светильники светод. - 39 ед., опоры ж/б - 50 ед.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156 478,00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Правобережной, L - 250 м, свет.- 5 ед. </c:v>
                  </c:pt>
                  <c:pt idx="3">
                    <c:v>57 750,00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Луговой, протяженностью 100 м, количество светильников – 2 ед., марка светильников - светодиодный</c:v>
                  </c:pt>
                  <c:pt idx="3">
                    <c:v>30 916,67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Молодежной, L - 229 м, свет.- 3 ед. </c:v>
                  </c:pt>
                  <c:pt idx="3">
                    <c:v>39 000,00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Юбилейной, L - 263 м, свет. - 3 ед.,   </c:v>
                  </c:pt>
                  <c:pt idx="3">
                    <c:v>44 000,00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ТП-Т8-161: 
Lобщ. -  842 м, светильники светод. - 13 ед., по: 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171 666,67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122-р от 25.05.2012;
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Анджиевского (от жилог дома № 51 до ул. Юбилейной), 
L - 250 м, свет.-6 ед.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Юбилейной, 
L - 1310 м, свет. - 23 ед., 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ТП-Т8-97 (г. Темрюк, ул. Юбилейная): 
Lобщ. - 1560 м, светильники светод. - 29 ед., по </c:v>
                  </c:pt>
                  <c:pt idx="1">
                    <c:v>1998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36 341,00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Анджиевского (2-е отделение), протяженностью 70 м, количество светильников – 2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Южной, L - 700 м, свет. - 11 ед. 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Труда, L - 600 м, свет. - 9 ед.,  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ТП-Т-6-30: 
Lобщ.- 1300 м, свет.светод. - 20 ед., по:</c:v>
                  </c:pt>
                  <c:pt idx="1">
                    <c:v>2007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294 384,33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78-р от 14.05.2008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в г. Темрюке от ТП-Т6-22  по ул. Светлой: 
Lобщ. - 950 м, светильники светод. - 17 ед.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158 000,00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
№ 122-р от 25.05.2012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в г. Темрюке от ТП-Т6-28 по ул. Анджиевского 
(от жилого дома № 58 до жилого дома № 80),  Lобщ.- 750 м, светильники марки ЖКУ 16-001 - 15 ед., опоры ж/б - 9 ед. 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445 080,67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
№ 439-р от 30.12.2011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в г. Темрюке от ТП-Т6-21 по ул. Анджиевского
(от жилого дома № 1 до жилого дома № 58),  Lобщ.- 1000 м, 
светильники светод. - 17 ед. 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475 220,05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
№ 439-р от 30.12.2011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Фабрициуса (от жилого дома № 66 до жилого дома № 74), 
L - 300 м, свет.- 11 ед.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Фабрициуса (от жилого дома № 3 до жилого дома № 129)
L - 990 м, свет.светод. - 17 ед., ЖКУ 16-001 - 1 ед.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Фабрициуса (от жилого дома № 55 до ул. Левобережной, № 30-а)
L - 170 м,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Левобережной (от жилого дома № 3 до жилого дома № 30), 
L - 500 м, свет.свето. - 17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Левобережной (от жилого дома № 30-а до жилого дома № 36), 
L - 200 м, свет.свето.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КТПН-Т7-65 (г.Темрюк, ул.Левобережная), 
Lобщ.- 2160,0 м, светильники - 49 ед. (свет.светод. - 48 ед., 
ЖКУ 16-001 - 1 ед.), по:</c:v>
                  </c:pt>
                  <c:pt idx="1">
                    <c:v>2007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175 277,31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
№101-р от 27.05.2008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Речной (от пер.  Кубанский до пер. им. Дуси Виноградовой), L – 350 м, опора ОПф Стрит 11 (108)-4.0п-30W, 24 ед., закладная деталь фундамента ФБ-108мм-1мм под опоры освещения парковых светильников ОПф Стрит 11(108)-3.5п-30W, 24 ед.</c:v>
                  </c:pt>
                  <c:pt idx="4">
                    <c:v>Распоряжение администрации Темрюкского городского поселения Темрюкского района от 10.09.2024 № 337-р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Комарова, протяженностью 250 м, количество светильников – 4 ед., марка светильников –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Матросова, L - 250 м, свет.- 3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им. Дуси Виноградаовой, L - 300 м, свет.- 4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Фабрициуса (от ж/дома № 2 до ж/дома № 32), L - 250 м, свет.- 6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ул.Фабрициуса (от пер. Кубанского до ул.Комарова), L-650 м, свет.-12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Кубанскому, L - 1200 м, свет.- 13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Совхозному, L - 400 м, свет.- 7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Полевой (от ул. Комарова до пер. Совхозног), L - 650 м, свет.- 7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ТП-Т5-21 (г.Темрюк, ул. Полевая, 26 п): Lобщ.- 4300 м, светильники светод. - 56 ед., опора ОПф Стрит 11 (108)-4.0п-30W, 24 ед., закладная деталь фундамента ФБ-108мм-1мм под опоры освещения парковых светильников ОПф Стрит 11(108)-3.5п-</c:v>
                  </c:pt>
                  <c:pt idx="1">
                    <c:v>1978 года ввода в экплуатацию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1 587 085,57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Объект уличного освещения от ТП-Т7-103 (г. Темрюк, ул. Евгения Шапова): общей протяженностью 610 м, опоры – 19 шт., светодиодные светильники – 19 шт.</c:v>
                  </c:pt>
                  <c:pt idx="1">
                    <c:v>2023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3 053 148,43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63-р от 20.03.2023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Строительство наружного освещения по ул. Мороза в г. Темрюке</c:v>
                  </c:pt>
                  <c:pt idx="1">
                    <c:v>2022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6 598 905,22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85-р от 06.04.2013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в г. Темрюке от ТП-Т10-131 по ул.Гагарина от ж/дома 
№ 35 до ж/дома № 199,  Lобщ.-1510 м, свет.светод. - 16 ед.</c:v>
                  </c:pt>
                  <c:pt idx="1">
                    <c:v>2012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839 703,32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85-р от 06.04.2012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в г. Темрюке от ТП-Т10-1036 по ул. Гагарина от 
ж/дома №1 до ж/дома №33: Lобщ.-440 м, свет.светод. - 8  ед.</c:v>
                  </c:pt>
                  <c:pt idx="1">
                    <c:v>2012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329 814,67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
№ 85-р от 06.04.2012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в г. Темрюке от КТП-Т10-8 по ул. Гагарина от ж/дома 
№ 220 до ж/дома № 368: Lобщ.-1300 м, свет.светод. - 17  ед.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588 096,65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
№ 438-р от 30.12.2011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в г. Темрюке от ТП-Т10-7 по ул. Гагарина от жилого 
дома № 154 до жилого дома № 216, L.- 450 м, свет.светод. - 15 ед.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36 440,68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
№ 396-р от 29.11.2011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27 Сентября (15 остановка),  L - 500 м, ЖКУ 16-001 - 8 ед., 
опоры металл. - 8 ед.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от ул. 27 Сентября до ул. Гагарина, по ул. Гагарина  (от ж/дома № 152 до ж/дома № 160), L - 428 м, свет.светод. - 16 ед.,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ТП-Т10-6 (г. Темрюк. ул. 27 Сентября), 
Lобщ.- 928 м, светильники - 24 ед. *свет.светод. - 16 ед., ЖКУ 16-001 - 
8 ед.),  опоры металл. - 8 ед., по: 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126 000,00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122-р от 25.05.2012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КТП-Т6-95 по ул. 27 Сентября (многоквартирные дома): Lобщ.- 827 м, светильники - 11 ед. (свет.светод. - 8 ед., 
ЖКУ 16-001 - 3 ед.)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133 000,00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 № 122-р от 25.05.2012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Песчаный (от ул. Краснодарская до ул. Черноморская), L – 680 м, опора ОПф Стрит 11 (108)-4.0п-30W, 22 ед., закладная деталь фундамента ФБ-108мм-1мм под опоры освещения парковых светильников ОПф Стрит 11(108)-3.5п-30W, 22 ед., светильник уличный SVETH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335-р от 10.09.2024; № 39-р от 31.01.2025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Славянская,  L - 680 м, свет.- 9 ед.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Песчаному,  L - 1128 м, свет.- 4 ед.,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Радужной (от ж/дома № 2 до ж/дома № 91),  L – 964,3 м, свет.- 19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Черноморской (от пер. Песчаного до жилого дома № 115),  
L - 1200 м, свет.-23 ед.,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Краснодарской (от пер. Песчаного до жилого дома  № 85), 
L - 450 м, свет .- 8 ед.,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27 Сентября  (от ж/дома № 65 до ж/дома № 90),  L - 558 м, 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ТП-Т12-876 (г. Темрюк, ул.Черноморская - пер. Песчаный): Lобщ.- 5216 м, светильники светод. - 60 ед.,  опора ОПф Стрит 11 (108)-4.0п-30W, 22 ед., закладная деталь фундамента ФБ-108мм-1мм под опоры освещения парковых светильников ОПф С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2 338 811,05</c:v>
                  </c:pt>
                  <c:pt idx="4">
                    <c:v>Муниципальная собственность, постановление главы Темрюкского городского поселения Темрюкского района № 30 от 30.03.2007, 574-р от 29.12.2025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 пер. Песчный (от ул. 27 Сентября до ул. Черноморской), протяженностью 150 м, количество светильников – 3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Краснодарской (от ж/дома № 2 до ж/дома № 48), 
L - 600 м, свет.- 11 ед.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 ул. 27 Сентября (от ж/дома № 4 до ж/дома № 50/1),  
L - 600 м, свет.- 7 ед.,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КТП-Т10-786 (г.Темрюк, ул.27 Сентября - 
Проезд, 2): Lобщ.- 1350 м, светильники светод. - 21 ед., по: 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220 186,44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146-р от 04.08.2014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ул.Черноморская (от пер. Карьерного до пер. Песчаного),
L - 300 м, свет. - 8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Полетаева (от пер. Курчанского до пер. Карьерного),
L - 400 м, свет. - 7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Звездной (от пер. Курчанского до пер. Карьерного), 
L - 385 м, свет. - 5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ТП-Т10-94 (г.Темрюк, пер.Курчанский): 
Lобщ.- 1085 м, светильники светод. - 20 ед., по: 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74 317,38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Курчанский, L - 250 м, свет.светод. - 3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Восточный (от ул. Калинина до ул. Полетаева), L - 100 м,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Западный (от ул. Калинина до ул. Полетаева), 
L - 100 м, свет.светод. - 1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Полетаева (от жилого дома № 4 до пер. Курчанского), 
L - 790 м, свет.светод. - 13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Степной, L - 150 м, свет.светод. - 2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Зеленый (от ул Калинина до ул. Полетаева), L - 100 м, свет.светод.- 2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Калинина, 112 а, 112 б (дворовое), L - 180 м, свет.светод - 5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Калинина (от жилого дома № 235 до жилого дома № 295), 
L - 950 м, свет.светод - 11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Калинина (от ул. Макарова до пер.Курчанского), 
L - 1250 м, свет.светод. - 17 ед., ЖКУ 16-001 - 7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ТП-Т3-85 (г. Темрюк, ул. Макарова, 4 п), Lобщ. - 
3870 м, светильники - 61 ед. (свет.светод. - 54 ед., ЖКУ 16-001 - 7  ед., по:</c:v>
                  </c:pt>
                  <c:pt idx="1">
                    <c:v>1988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90 533,50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кинотеатра "Тамань" (г. Темрюк, ул. Горького,52 / 
ул. Таманская, 65), L- 130 м, ЖТУ - 9 ед., уличные фонари - 9 ед.  </c:v>
                  </c:pt>
                  <c:pt idx="3">
                    <c:v>49 152,54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40-р от 01.03.2016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Герцена (от ул. Таманской до ул. Розы Люксембург), 
L - 270 м, свет.светод. - 2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Шевченко (от ул. Первомайской до ул. Розы Люксембург), 
L - 500 м, свет.светод. - 8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Гоголя (от ул. Щорса до ул. Розы Люксембург), 
L - 350 м, свет.светод. - 6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Горького (от ул. Ленина до ул. Розы Люксембург), 
L - 500 м, свет.светод. - 11 ед., опоры металл. - 4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Дружбы (от ул. Герцена до ул. Шевченко), 
L - 340 м, свет.светод. - 3 ед., ЖКУ 16-001 - 3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Парижской Коммуны (от ул. Герцена до ул. Чернышевского), 
L - 800 м, свет.светод.- 12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Щорса (от ул. Горького до ул. Чернышевского), 
L - 530 м, свет.светод. - 5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Таманской (от ул. Урицкого до ул. Горького), 
L - 450 м, свет.светод. - 17 ед., </c:v>
                  </c:pt>
                  <c:pt idx="3">
                    <c:v>112 653,00</c:v>
                  </c:pt>
                  <c:pt idx="5">
                    <c:v>Договор аренды 
№ 01-28/16, 30.12.2025</c:v>
                  </c:pt>
                  <c:pt idx="6">
                    <c:v>ПАО "Вымпел-Коммуникации", г. Москва, ул. 8 Марта, д. 10, стр. 14
ИНН 7713076301, КПП 616502001, ОГРН 1027700166636, ОКТМО 45344000000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ТП-Т5-83 (г. Темрюк, ул. Таманская, 61 п): Lобщ.- 3870,0 м, светильники - 76 ед. (свет светод. - 64 ед.,  ЖКУ 16-001 - 3 ед.,  
ЖТУ - 9 ед.), опоры - 13 ед. (металл. - 4 ед., уличные фонари - 9 ед.) по:</c:v>
                  </c:pt>
                  <c:pt idx="1">
                    <c:v>1978/1986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161 805,54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Чернышевского (от ул. Фрунзе до пер. Прикубанского), протяженностью 100 м, количество светильников – 4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Бувина (от ул. Чернышевкого до ул. Островского, 
четная сторона), L - 600 м, свет. - 10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Бувина (от ул. Чернышевкого до ул. Островского, 
нечетная сторона), L - 550 м, свет .- 9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Декабристов (от жилого дома № 1 до ул. Бувина), L - 200 м, свет.- 4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Фрунзе (от ул. Чернышевского до ул. Островского), 
L - 620 м, свет. - 11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им. С.П.Ковалева (от ул. Бувина до ул. Советской), L-350 м, свет.-2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54-й квартал, L - 350 м, свет. - 6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Советской (от ул. Горького до ул. Декабристов), L-1450 м, свет.- 20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Шевченко (от ж/дома № 34 до ул. Октябрьской), L - 200 м, свет. - 5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ул.Чернышевского (от ул. Советской до ул. Таманской), 
L - 490 м, свет. - 10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Октябрьской (от ул. Гоголя до ул. Чернышевского), L-500 м, свет.-6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(от ул. Шевченко до ул. Декабристов), L - 350 м, свет.- 8 ед., 
опоры металл. - 3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ТП-Т5-79 (г.Темрюк, ул.Чернышевского, 53 п): 
Lобщ. - 5760,0 м, светил.светодиодн. - 95 ед., опоры металл. - 3 ед.по:</c:v>
                  </c:pt>
                  <c:pt idx="1">
                    <c:v>1985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173 574,67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Бетховена (от ул. Бувина до ул. Мира), протяженностью 150 м, количество светильников – 2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Даргомыжского (от ул. Бувина до ул. Советской), L - 150 м, свет. - 3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Ломоносова (от ул. Советской до ул. Бувина), L - 150 м, свет. - 1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Бувина (от ул. Островского до ул. Муравьева), L - 850 м, свет.- 28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Советской (от ул. Ломоносова до ул. Дарвина), L - 520 м, свет. - 9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КТПН-Т7-77 (г. Темрюк, ул. Советская / ул. Ломо-носова): Lобщ.- 1820 м, светил. светодиодн. - 43 ед., по: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413 000,00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321-р, 22.11.2012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Ленина, 33 а (дворовое), протяженностью 50 м, количество светильников – 2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Р.Люксембург (парк им. А.С.Пушкина), L - 400 м, свет.ЖТУ - 33 ед., 
уличные фонари - 33 ед., светильник XL48/T3K/GG - 16 ед., опора в сборе, алюминиевая - 4 ед.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29-р от 10.02.2022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(площадь Труда), L - 350 м, свет. ЖТУ - 10 ед., уличные 
фонари - 10 ед.; свет. прожектор - 4 ед., опоры металл. - 4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(от ул. Кирова до ул. Урицкого), L - 400 м, 
свет.светод. - 16 ед., опоры метал. - 8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ТП-Т5-70 (г.Темрюк, ул. Таманская, 4 п): Lобщ.- 1200,0 м, светильники - 81 ед. (свет.светод. - 18 ед., ЖТУ - 43 ед., 
прожектор - 4 ед., светильник XL48/T3K/GG - 16 ед.), опоры металл. - 16 ед., уличные фонари - 43 ед.) по:  </c:v>
                  </c:pt>
                  <c:pt idx="1">
                    <c:v>1976/1979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1 013 487,33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Урицкого (от ул. Таманская до ул. Розы Люксембург), L – 200 м, опора ОПф Стрит 11 (108)-3.5п-30W, 8 ед.</c:v>
                  </c:pt>
                  <c:pt idx="4">
                    <c:v>Распоряжение администрации Темрюкского городского поселения Темрюкского района от 19.09.2024 № 346-р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Таманская (от ул. Красноармейская до ул. Степана Разина), L – 400 м, опора ОПф Стрит 11 (108)-4.0п-30W, 14 ед., закладная деталь фундамента ФБ-108мм-1мм под опоры освещения парковых светильников ОПф Стрит 11(108)-3.5п-30W, 14 ед.</c:v>
                  </c:pt>
                  <c:pt idx="4">
                    <c:v>Распоряжение администрации Темрюкского городского поселения Темрюкского района от 10.09.2024 № 338-р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Ленина, 63,
L - 200 м, светильники парковые - 13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Розы Люксембург (от ул. Красноармейской до ул. Урицкого)
L - 240 м, свет.светод. - 11 ед.,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Степана Разина (от ул. Ленина до ул. Таманской),
L - 120 м, свет.светод.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Красноармейская (от ул. Ленина до ул. Розы Люксембург)
L - 400 м, свет.светод. - 8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Таманской (от ул. Степана Разина до ул. Урицкого), L - 500 м, свет.
светод. - 11 ед., опоры металл. - 2 ед.; ЖКУ 16-001 - 2 ед., торшеры - 5 ед.</c:v>
                  </c:pt>
                  <c:pt idx="5">
                    <c:v>Договор аренды 
№ 01-28/16, 30.12.2025,                                                                                                 Договор аренды 
№ 01-28/2, 20.04.2022</c:v>
                  </c:pt>
                  <c:pt idx="6">
                    <c:v>ПАО "Вымпел-Коммуникации", г. Москва, ул. 8 Марта, д. 10, стр. 14
ИНН 7713076301, КПП 616502001, ОГРН 1027700166636, ОКТМО 45344000000;                                                       ООО "ТелеЦентр", 
Краснодарский край, г. Славянск-на-Кубани, 
ул.</c:v>
                  </c:pt>
                  <c:pt idx="7">
                    <c:v>_</c:v>
                  </c:pt>
                </c:lvl>
                <c:lvl>
                  <c:pt idx="0">
                    <c:v>ул. Урицкого (от ул. Ленина до ул. Розы Люксембург), 
L - 260 м, свет.светод. - 6 ед., </c:v>
                  </c:pt>
                  <c:pt idx="5">
                    <c:v>Договор аренды 
№ 01-28/16, 30.12.2025</c:v>
                  </c:pt>
                  <c:pt idx="6">
                    <c:v>ПАО "Вымпел-Коммуникации", г. Москва, ул. 8 Марта, д. 10, стр. 14
ИНН 7713076301, КПП 616502001, ОГРН 1027700166636, ОКТМО 45344000000</c:v>
                  </c:pt>
                  <c:pt idx="7">
                    <c:v>_</c:v>
                  </c:pt>
                </c:lvl>
                <c:lvl>
                  <c:pt idx="0">
                    <c:v>ул. Ленина (от ул. Красноармейской до ул. Герцена), 
L - 1400 м, свет.светод.  - 28 ед., опоры металл. - 8 ед., опоры ОПФ Стрит 11 (108) - 3,5 п - 30 W - 20 ед., фундаментальные блоки - 0,108 - 0,8бл д 240х10 3 отв. М16 - 20 ед.)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ТП-Т5-64 (г.Темрюк, ул. Урицкого, 29 п): Lобщ.- 3720,0 м, светильники - 86 ед. (свет.светод.- 66 ед.,  ЖКУ 16-001 - 2 ед., торшеры - 5 ед., светильники парковые - 13 ед.), опоры металлические - 10 ед., опоры ОПФ Стрит 11 - 42 ед.,  фу</c:v>
                  </c:pt>
                  <c:pt idx="1">
                    <c:v>1977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2 418 448,00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
Распоряжение 
администрации Темрюкского городского поселения Темрюкского района № 296-р 30.12.2021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Калинина (от ул. Муравьева до ж/дома № 121, нечетная сторона), протяженностью 550 м, количество светильников – 4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104-й квартал, L - 120 м, свет.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107-й квартал, L - 150 м, свет.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106-й квартал, L - 100 м, свет.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99-й квартал, L - 120 м, свет.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Мичурина (от ул. Калинина до ул. Марата), L - 300 м, свет. - 7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Макарова (от ул. Калинина до ул. Марата), L - 250 м, свет.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Маяковского (от ул. Калинина до ул. Марата), L - 400 м, свет. - 11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Матвеева  (от ул. Калинина до ул. Анапской), L - 150 м, свет.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Куйбышева (от ул. Калинина до ул. Марата), L - 200 м, свет. 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Орджоникидзе (от ул. Калинина до ул. Марата), L - 330 м, свет.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Анапской (от ул. Маяковского до ул. Макарова), L - 1100 м, свет. - 16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ул.Калинина, 97/1, 99/1, 105/1, 107/1 (дворовое), L - 200 м, свет. - 6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Калинина (от ж/дома № 30 до ул. Макарова, четная сторона)
 L - 1360 м, свет. - 27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ТП-Т3-57 (г. Темрюк, ул. Калинина, 117-В п):
Lобщ.- 5330 м, светильники светодтодн. - 95 ед.,  по:</c:v>
                  </c:pt>
                  <c:pt idx="1">
                    <c:v>1988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344 679,33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Матвеева  (от ул. Марата до ул. Труда), протяженностью 50 м, количество светильников – 1 ед., марка светильников -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148-й квартал, протяженностью 70 м, количество светильников – 1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116-й квартал, L - 180 м, свет.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115-й квартал, L - 160 м, свет. - 3 ед.,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Куйбышева (от ул. К. Маркса до ул. Энгельса), L - 80 м, свет.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Мичурина (от ул. Марата до ул. Мира), L - 550 м, свет.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Орджоникидзе (от ул. Марата до ул. Мира), L - 570 м, свет. - 10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Труда (от ул. Маяковского до пер. Совхозного), L - 850 м, свет. - 17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Энгельса (от ул. Орджоникидзе до ул. Макарова), L - 600 м, свет. - 14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К.Маркса (от ул. Маяковского до ул. Куйбышева), L-700 м, свет.- 12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Марата (от ул. Маяковского до ул. Куйьышева), L - 700 м, свет. - 14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ТП-Т3-49 (г.Темрюк, ул. Мичурина/ ул. Марата):
Lобщ.- 4510 м, светильники светодиодн. - 81 ед., по:  </c:v>
                  </c:pt>
                  <c:pt idx="1">
                    <c:v>1974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158 149,39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ТП-Т12-46 (г.Темрюк, ул. Коллонтай) по 
ул. Коллонтай - ул. Промышленный тупик: Lобщ.- 365 м, светильники 
светодиодн. - 8 ед. </c:v>
                  </c:pt>
                  <c:pt idx="1">
                    <c:v>2008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131 599,84</c:v>
                  </c:pt>
                  <c:pt idx="4">
                    <c:v>Муниципальная собственность, распорядение администрации Темюкского городского поселения Темрюкского района
№ 258-р от 22.10.2008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Грибоедова, L - 100 м, ЖКУ 16-001 - 3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Пролетарской (от жилого дома № 135 до жилого дома № 187), 
L - 800 м, светсыетод. .- 9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ТП-Т3-41 (г. Темрюк, ул. Щелгунова): Lобщ.-900 м, светильники - 12 ед. (свет.светод. - 9 ед., ЖКУ 16-001 - 3 ед., по:  </c:v>
                  </c:pt>
                  <c:pt idx="1">
                    <c:v>1982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33 621,00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Виноградному, L - 300 м, свет.светод. - 7 ед.</c:v>
                  </c:pt>
                  <c:pt idx="3">
                    <c:v>56 916,67</c:v>
                  </c:pt>
                  <c:pt idx="4">
                    <c:v>Муниципальная собственность, распорядение администрации Темюкского городского поселения Темрюкского района № 86-р от 25.04.2019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Даргомыжского (от ул. Калинина до ул. Анапской), 
L - 170 м, свет.светод.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 95-й квартал, L - 70 м, ЖКУ 16-001 - 1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Муравьева (от ул. Калинина до ул. Анапской), 
L - 200 м, свет.светод.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Дарвина (от ул. Калинина до ул. Анапской), 
L - 195 м, свет.светод.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музей "Военная горка", L - 600 м, свет. "Вартон"- 14 ед., 
свет.светод.- 9 ед., опоры металл. - 17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ул.Калинина, 57-73 (дворовое), L - 200 м, свет.светод.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ул.Калинина (от жилого дома № 1 до жилого дома № 73), 
L - 740 м, свет.светод. - 11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ул.Калинина (от ул.Даргомыжского до жилого дома № 30),
L - 600 м, свет.светод. - 7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Калинина (правая четная сторона: от горы Миска до ж/дома  № 74), 
L - 1763 м, свет.светод.- 44 ед., опоры ж/б - 41 ед.</c:v>
                  </c:pt>
                  <c:pt idx="3">
                    <c:v>1 468 244,86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ТП-Т3-40 (г. Темрюк, ул. Калинина, 77 п): 
Lобщ.- 4838,0 м, светильники  - 107 ед. (свет.светод. - 92 ед., ЖКУ 16-001 - 
1 ед., "Вартон" - 14 ед.), опоры - 58 ед. (металл. - 17 ед., ж/б - 41 ед.), по:  </c:v>
                  </c:pt>
                  <c:pt idx="1">
                    <c:v>2009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1 525 161,53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(от ул. Урицкого до ул. Герцена), L - 50 м, ЖТУ - 6 ед.</c:v>
                  </c:pt>
                  <c:pt idx="5">
                    <c:v>Договор аренды 
№ 01-28/2, 20.04.2022</c:v>
                  </c:pt>
                  <c:pt idx="6">
                    <c:v>ООО "ТелеЦентр", 
Краснодарский край, г. Славянск-на-Кубани, 
ул.  Ленина, 114, офис № 23
ИНН 2349033450, КПП 234901001, ОГРН 1102349000654, ОКТМО 03645101001
</c:v>
                  </c:pt>
                  <c:pt idx="7">
                    <c:v>_</c:v>
                  </c:pt>
                </c:lvl>
                <c:lvl>
                  <c:pt idx="0">
                    <c:v>ул. Герцена (от ул. Ленина до ул. Таманской), L - 44 м, свет.светод.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(от ул. Герцена до ул. Горького), L - 280 м; 
(к ж/домам  № 67, 69, 71 (дворовое), L - 150 м; свет.светод. - 8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ТП-Т5-34 (г.Темрюк, ул. Ленина, 67 п):
Lобщ.- 524 м, светильники - 16 ед. (свет.светод. - 10 ед., ЖТУ - 6 ед., по:  </c:v>
                  </c:pt>
                  <c:pt idx="1">
                    <c:v>1974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80 247,00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Октябрьская (от ул. Чернышевского до ул. Декабристов), протяженностью 200 м, количество светильников – 26 ед., марка светильников - ЖТУ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Ломоносова (от ул. Мира до ул. Советской)
L - 150 м, свет.светод. - 4 ед,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Островского (от ул. Можайского до ул. Бувина)
L - 330 м, свет.светод.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Советская (от ул. Декабристов до ул. Ломоносова)
L - 390 м, свет.светод. - 6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ул.Октябрьская, 175 - 181 (дворовое), L - 200 м, ЖКУ 16-001 - 5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ул.Ленина, 176, 178, 180 (дворовое), L - 200 м, ЖКУ 16-001- 4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(от ул. Чернышевского до ул. Декабристов), 
L - 80 м, свет.светод. - 3 ед., опоры - 3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Мира (от ул. Декабристов до ул. Бетховена), 
L - 500 м, свет.светод. - 14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Декабристов (от ул. Бувина до ул. Карла Маркса), 
L - 600 м, свет. светод.. - 18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ТП-Т5-30 (г. Темрюк, ул. Октябрьская, 183 п):
Lобщ .- 2650,0 м, светильники - 85 ед. (свет.светод. - 50 ед., 
ЖКУ 16-001 - 9 ед., свет. ЖТУ - 26 ед.), опоры металлические - 3 ед., по:  </c:v>
                  </c:pt>
                  <c:pt idx="1">
                    <c:v>1974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246 537,33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Кирова (от ул. Розы Люксембург до ул. Шопена),
L - 250 м, свет.светод. - 7 ед., ЖКУ 16-001 - 1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Розы Люксембург (от ул. Ленина до ул. Степана Разина),
L - 600 м, свет.светод. - 17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Степана Разина (от ул. Таманской до ул. Розы Люксембург),
L - 250 м, свет.светод.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сквер им. Ленина (г. Темрюк, ул. Розы Люксембург), 
L - 1150 м, светильники «Променад Е 27" - 66 ед., свет.светод. -18 ед.,
опора декоративная освет. с 2-мя светильниками - 33 ед.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ТП-Т5-29 (г.Темрюк, сквер им.Ленина),
сквер им. Ленина (г.Темрюк, ул. Р. Люксембург): Lобщ .- 2250,0 м, светильники - 111 ед. (свет.светод. - 44 ед., ЖКУ 16-001 - 1 ед., 
светильники «Променад Е 27" - 66 ед., опора декоративная 
освет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744 334,37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(памятный знак воинам-интернационалистам, погибшим в Афганистане и чеченском конфликте), протяженностью 200 м, количество светильников – 6 ед., марка светильников - светодиодный, количество светильников – 5 ед., марка светильников – ЖТУ, уличны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Беликова, протяженностью  130 м, количество светильников – 2 ед., марка светильников -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Холодова, протяженностью 100 м, количество светильников – 3 ед., марка светильников -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Холодова, протяженностью 100 м, количество светильников – 2 ед., марка светильников -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Набережная, протяженностью 200 м, количество светильников – 9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парк им. Пушкина, L - 300 м, свет.светод. - 17 ед., опоры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Карла Либкнехта, L - 230 м, свет.светод. - 5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Степана Разина (от ул. Победы до ул. Советской),
L - 100 м, свет.светод. - 1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Красноармейская (от ул. Советской до ул. Октябрьской)
L - 150 м, свет.светод.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Свердлова, L - 270 м, свет.светод. - 8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Заводскому, L - 60 м, свет.светод.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Победы (от пер.Толстого до ул. Степана Разина), 
L - 475 м, свет.светод. - 11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Володарского (от ул. Ленина до пер. Холодова), 
L - 800 м, свет.светод. - 17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Советской (от ул. Свердлова до ул. Урицкого),
L - 950 м, свет.светод. - 17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Октябрьской (от ул. Карла Либкнехта до ул. Володарского), 
L - 450 м, свет.светод. - 10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Ленина, 34-36 (дворовое), ул. Свердлова, 10 а (дворовое), 
L - 200 м, свет.светод.- 3 ед., ЖКУ 16-001 - 2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(от ул. Карла Либкнехта до ул. Володарского), 
L - 230 м, свет.светод. - 25 ед., опоры металл.- 15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внес. изм. 285-р от 06.08.2025</c:v>
                  </c:pt>
                </c:lvl>
                <c:lvl>
                  <c:pt idx="0">
                    <c:v>Уличное освещение от ТП-Т5-27 (г. Темрюк, ул. Володарского, 37 п):
Lобщ .- 4945,0 м, светильники - 144 ед. (свет.светод. - 137 ед., 
ЖКУ 16-001 - 2 ед., свет. ЖТУ - 5 ед.), уличные фонари - 5 ед., опоры металлические - 17 ед., по:  </c:v>
                  </c:pt>
                  <c:pt idx="1">
                    <c:v>1983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980 402,00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Карла Маркса (от ул. Макарова до ул. Коллонтай), L – 150 м, опора ОПф Стрит 11 (108)-4.0п-30W, 10 ед., закладная деталь фундамента ФБ-108мм-1мм под опоры освещения парковых светильников ОПф Стрит 11(108)-3.5п-30W, 10 ед.</c:v>
                  </c:pt>
                  <c:pt idx="4">
                    <c:v>Распоряжение администрации Темрюкского городского поселения Темрюкского района № 339-р от 10.09.2024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Совхозный, протяженностью 100 м, количество светильников – 3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Зеленый (от ул. Карла Маркса до ул. Полетаевой), 
L - 150 м, свет.светод. - 1 ед.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Тополиная, L - 300 м, свет.светод. - 5 ед.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Марата (от ул. Куйбышева до ул. Макарова), 
L - 400 м, свет.светод. - 7 ед.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Карла Маркса 147, 149, 150, 152; ул. Труда, 112, 114, 116, 118; 
ул. Коллонтай,7 (дворовое), L - 865 м, свет.светод. - 12 ед.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Карла Маркса (от ул. Макарова до пер. Курчанского), 
L - 1470 м, свет.светю - 21 ед., ЖКУ 16-001 - 3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Коллонтай (от ул. К.Маркса до ул. Труда), L - 700 м, свет.светод. 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Строителей (от ул. Труда до ул. Мира), 
L - 500 м, свет.светод. - 7 ед., ЖКУ 16-001 - 2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Макарова (от ул. Карла Маркса до ул. Марата), 
L - 270 м, свет.светод.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Труда (от пер. Совхозного до ул. Коллонтай), 
L - 670 м, свет.светод - 10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ТП-Т3-26 (г. Темрюк, ул. Труда, 129 п): Lобщ .- 5575,0 м, светильники - 78 ед. (свет.светод. - 73 ед., ЖКУ 16-001 - 5 ед),  опора ОПф Стрит 11 (108)-4.0п-30W, 10 ед., закладная деталь фундамента ФБ-108мм-1мм под опоры освещения парков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1 027 825,95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Ленина, № 88 - № 90 (тротуарное)" (L - 250 м, светильники парковые, 8 ед.)</c:v>
                  </c:pt>
                  <c:pt idx="1">
                    <c:v>2024 года ввода в эксплуатацию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103-р от 12.03.2024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Парк им. Куемжиева (светильники парковые, 28 ед.)</c:v>
                  </c:pt>
                  <c:pt idx="1">
                    <c:v>2023 года ввода в эксплуатацию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28.02.2023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Октябрьская № 133-135 (дворовое), протяженностью 320 м, количество светильников – 8 ед., марка светильников - светодиодный</c:v>
                  </c:pt>
                  <c:pt idx="1">
                    <c:v>2019 года ввода в эксплуатацию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Октябрьской, 135 ( освещение спортивной площадки), L - 80 м, 
свет.светод. - 4 ед.</c:v>
                  </c:pt>
                  <c:pt idx="1">
                    <c:v>2019 года ввода в эксплуатацию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85-р от 15.05.2020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Гоголя (от ул. Советской до ул. Октябрьской), 
L - 100 м, свет.светод. 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Красноармейской (от ул. Октябрьской до ул. Ленина), 
L - 150 м, свет.светод. 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Урицкого (от ул. Советской до ул. Ленина), L - 350 м, свет.светод - 9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Степана Разина (от ул. Советской до ул. Ленина), 
L - 250 м, свет.светод. 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Горького (от ул. Ленина до ул. Бувина), L - 500 м, свет.светод. - 12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Герцена (от ул. Бувина до ул. Ленина), 
L - 1140 м, свет.светод. - 12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Советской (от ул. Урицкого до ул. Горького), 
L - 450 м, свет.светод. - 10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 (от ул. Герцена до ул. Горького), L - 450 м, свет.светод. - 
22 ед., опоры металличесике - 11 ед., уличные фонари Стр-25 - 4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Ленина, № 48, 88 - 90 (дворовое), 
L - 450 м, свет.светод. - 5 ед., ЖКУ 16-001 - 2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Октябрьской (от ул. Володарского до ул. Гоголя), 
L - 1250 м, свет.светод. - 26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ТП-Т7-18 (г.Темрюк, ул. Герцена, 46 п): 
светильники - 154 ед. (свет.светод. - 152 ед., ЖКУ 16-001 - 2 ед.), опоры металл. - 11 ед., уличные фонари Стр-25 - 4 ед.., по:</c:v>
                  </c:pt>
                  <c:pt idx="1">
                    <c:v>1988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1 946 833,69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подсветка стелы (г. Темрюк, ул. Мороза / ул. Анапское шоссе, «соор.»     № 1), протяженностью 30 м, количество светильников – 5 ед., марка светильников – прожектор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подсветка МАФ "Шары" (на газонах по ул. Ленина (на перекрестке        ул. К. Либкнехта и ул. Р. Люксембург), протяженностью 150 м, количество светильников – 4 ед., марка светильников – прожектор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Кубанскому, протяженностью 250 м, количество светильников –       3 ед., марка светильников –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Бригадному, протяженностью 100 м, количество светильников –        2 ед., марка светильников – ЖКУ 16-001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Комсомольский (от ул. Пролетарской до ул. Шопена), L - 50 м,
свет. ЖКУ 16-001 - 1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Северный (от ул. им. А. Чуянова до ул.Шопена), L - 400 м, 
свет.светод. - 6 ед.,  ЖКУ 16-001 - 1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Некрасова (от пер. 8 Марта по пер. Портовый), L - 100 м, 
свет.светод.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8 Марта (от ул. им. А. Чуянова до ул. Пролетарской), L - 270 м,
свет.светод. - 1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Шопена (от пер. Комсомольский до ул. Кирова), L - 350 м,
свет.светод. - 6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Цыбренко, L - 200 м, свет.светод.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мост через р. Кубань, L- 300 м, светсветод. - 7 ед., опора металл. - 7 ед..
свет. "Орион" - 36 ед., опоры декоративные - 18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Обороны, L- 500 м, свет.светод. - 10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Мороза (от ул. Обороны до ул. Анапское шоссе), 
L- 380 м, свет.светод. - 9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Пролетарской  (от ул. Ленина до ул. Кирова), 
L - 450 м, свет.светод. - 9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(от ул. им. А. Чуянова до ул. Карла Либкнехта), 
L - 350 м, свет.светод. - 8 ед., опоры металлические - 8 ед.,</c:v>
                  </c:pt>
                  <c:pt idx="5">
                    <c:v>Договор аренды 
№ 01-28/2, 20.04.2022</c:v>
                  </c:pt>
                  <c:pt idx="6">
                    <c:v>ООО "ТелеЦентр", 
Краснодарский край, г. Славянск-на-Кубани, 
ул.  Ленина, 114, офис № 23
ИНН 2349033450, КПП 234901001, ОГРН 1102349000654, ОКТМО 03645101001
</c:v>
                  </c:pt>
                  <c:pt idx="7">
                    <c:v>_</c:v>
                  </c:pt>
                </c:lvl>
                <c:lvl>
                  <c:pt idx="0">
                    <c:v>пер. Портовому, L- 200 м, свет.светод.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ТП-Т5-15 (г.Темрюк, ул. К.Либкнехта, 19/1 п /ул.Ленина, 12 п): Lобщ.- 3550 м, светильники - 104 ед. (свет.светод. - 69 ед.,  свет. "Орион" - 36 ед., ЖКУ 16-001 - 2 ед.), опоры металл. - 15 ед., 
опоры декоративные -  18 ед., по:   </c:v>
                  </c:pt>
                  <c:pt idx="1">
                    <c:v>1969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329 850,67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Таманская (от ул. Кирова до ул. Степана Разина), L- 200 м, свет.светод. - 9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(от ул. Кирова до ул. Володарского), 
L - 90 м, свет.светод "Шар молочный" - 10 ед., опоры металл. - 2 ед. </c:v>
                  </c:pt>
                  <c:pt idx="5">
                    <c:v>Договор аренды 
№ 01-28/2, 20.04.2022</c:v>
                  </c:pt>
                  <c:pt idx="6">
                    <c:v>ООО "ТелеЦентр", 
Краснодарский край, г. Славянск-на-Кубани, 
ул.  Ленина, 114, офис № 23
ИНН 2349033450, КПП 234901001, ОГРН 1102349000654, ОКТМО 03645101001
</c:v>
                  </c:pt>
                  <c:pt idx="7">
                    <c:v>_</c:v>
                  </c:pt>
                </c:lvl>
                <c:lvl>
                  <c:pt idx="0">
                    <c:v>ул. Кирова (от ул. Таманской до ул. Ленина), 
L - 50 м, свет.светод. "Шар молочный" - 5 ед.,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ТП-Т5-14 (г. Темрюк, ул. Кирова, 6 п): 
Lобщ.- 340 м, светильники - 24 ед. (свет.светод "Шар молочный" - 15 ед. свет.светод - 9 ед.), опоры металлические - 2 ед. по:   </c:v>
                  </c:pt>
                  <c:pt idx="1">
                    <c:v>1980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72 770,00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Грибоедова, L - 330 м, свет.светод. - 7 ед. , ЖКУ 16-001 - 1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Горького (от ул. Шопена до ул. Розы Люксембург), 
L - 50 м, свет.светод.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Новая (от ул. Щелгунова до ул. Грибоедова), 
L- 80 м, ЖКУ 16-001 - 1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Щелгунова (от ул. Новой до ул. Мищенко), 
L - 400 м, свет.светод. - 8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Степана Разина (от ул. Шопена до ул. Розы Люксембург), 
L - 100 м, свет.светод.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Красноармейской (от ул.Розы Люксембург до ул. Шопена), 
L - 150 м, свет.светод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Шевченко (от ул. Шопена до ул. Розы Люксембург), 
L - 220 м, свет.светод 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Розы Люксембург (от ул. Степана Разина до ул. Красноармейской), 
L - 350 м, свет. светод. - 6 ед., опоры металл. - 5 ед., светильники "Променад Е 27" - 24 ед.), опоры металл. - 5 ед., опора декоративная освет. с 2-мя светильниками - 12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Пушкина, L - 150 м, ЖКУ 16-001 - 3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Хвалюна, L - 100 м, свет.светод.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Гоголя (от ул. Шопена до ул. Розы Люксембург), 
L - 150 м, свет.светод. - 6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ул.Урицкого (от ул. Шопена до ул. Розы Люксембург), 
L - 100 м, свет.светод.- 4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Пролетарской (от ул. Кирова до ж/дома № 130), 
L - 800 м, свет. светод - 11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Шопена (от ул. Кирова до ул. Шевченко), 
L-1303 м, свет.светод. - 24 ед., ЖКУ 16-001 - 1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ГКТП-Т3-13, (г. Темрюк, ул. Герцена - 
ул. Шопена): Lобщ.- 4283 м, светильники  - 113 ед. (свет.светод. - 79 ед., 
ЖКУ 16-001 - 10 ед.), светильники "Променад Е 27" - 24 ед.), опоры металл. - 5 ед., опора декоративная освет. с 2-мя св</c:v>
                  </c:pt>
                  <c:pt idx="1">
                    <c:v>2008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420 144,11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214-р от 29.08.2008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Розы Люксембург (стадион), протяженностью 200 м, количество светильников – 14 ед., марка светильников - ЖТУ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Герцена (от ул. Парижской Коммуна до ул. Розы Люксембург), 
L - 200 м, свет.светод. - 1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музей "Военная горка", L - 250 м, опоры  металлю - 3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Розы Люксембург (от ул. Урицкого до г. Миска), L - 950 м, 
свет.светод. - 40 ед., опоры металл. - 9 ед.,</c:v>
                  </c:pt>
                  <c:pt idx="5">
                    <c:v>Договор аренды 
№ 01-28/2, 20.04.2022</c:v>
                  </c:pt>
                  <c:pt idx="6">
                    <c:v>ООО "ТелеЦентр", 
Краснодарский край, г. Славянск-на-Кубани, 
ул.  Ленина, 114, офис № 23
ИНН 2349033450, КПП 234901001, ОГРН 1102349000654, ОКТМО 03645101001
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ТП-Т5-12 (г.Темрюк, ул.Урицкого,44 п):
Lобщ.-1400 м, свет. светод. - 41 ед., опоры металлич.-12 ед., по: 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169 192,33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Дргомыжского (от ул. Мира до ул. Карла Маркса),  
L - 300 м, свет.светод. - 1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129-й квартала L - 150 м, свет. светод. - 1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Островского (от ул. Энгльса до ул. Первомайской), 
L - 300 м, свет.свето.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Бетховена (от ул. Мира до ул. Энгельса, от ул. Карла Маркса до 
ул. Первомайской), L - 300 м, свет.светод.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ул.Ломоносова (от ул.Первомайской до ул.Мира), 
L - 450 м, свет.светод. 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Энгельса  (от ул. Декабристов до ул. Муравьева), 
L -950 м, свет.светод. - 19 ед., ЖКУ 16-001 - 3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К.Маркса (от ул. Декабристов до ул. Дарвина), 
L - 900 м, свет.светод. - 13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Первомайской (от ул. Декабристов до ул. Даргомыжского), 
L - 700 м, свет.светод. - 15 ед., ЖКУ 16-001 - 2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ТП-Т5-11 (г. Темрюк, ул. Островского, 24 п / 
ул. Энгельса, 11 п):  Lобщ.- 4050,0 м, светильники  - 63 ед. 
(свет.светод. - 58 ед. , ЖКУ 16-001 - 5 ед., по:  </c:v>
                  </c:pt>
                  <c:pt idx="1">
                    <c:v>1978/1988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68 363,00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113-й квартал, протяженностью 50 м, количество светильников – 1 ед., марка светильников – ЖКУ 16-001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103-й квартал, L - 150 м, свет.светод. - 1 ед. , ЖКУ 16-001 - 1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102-й квартал, L - 100 м, свет.светод. - 1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Труда (от ул. Бетховена до ул. Маяковского)
L - 700 м, свет.светод. - 10 ед. , ЖКУ 16-001 - 1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Марата (от ул. Даргомыжского до ул. Маяковского)
L - 690 м, свет.светод. - 5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Анапская (от ул. Даргомыжского до ул. Маяковского)
L - 500 м, свет.светод. - 9 ед. , ЖКУ 16-001 - 1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Даргомыжского (от ул. Анапской до ул. Труда)
L - 300 м, свет.светод. - 4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Советской (от ул.Дарвина до ул. Орджоникидзе), 
L - 500 м, свет.светод. - 8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Энгельса (от ул. Маяковского до ул. Орджоникидзе), 
L - 200 м, свет.светод. - 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Маяковского (от ул. Марата до ул. Советской), 
L - 750 м, свет.светод. - 20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114-й кватал, L - 100 м, свет.светод. - 1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Мира (от ул. Бетховена до ул. Орджоникидзе), 
L - 950 м, свет.светод. - 22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Муравьева (от ул. Бувина до ул. Анапской), 
L - 1200 м, свет.светод. - 17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Дарвина (от ул. Карла Маркса до ул. Анапской), 
L - 420 м, свет.светод.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Карла Маркса (от ул. Даргомыжского до ул. Маяковского), 
L - 550 м, свет.светод. - 9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ТП-Т5-10 (г.Темрюк, ул. К.Маркса-ул. Муравьева):
Lобщ.- 7100 м, светильники 117 (свет светод. - 114 ед., 
ЖКУ 16-001 - 3 ед., по:  </c:v>
                  </c:pt>
                  <c:pt idx="1">
                    <c:v>1977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207 655,33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Карпузи, протяженностью 100 м, количество светильников – 2 ед., марка светильников –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Прикубанскому, протяженностью 100 м, количество светильников – 3 ед., марка светильников -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Красноармейская (от ул. Набережной до ул. Советской)
L - 300 м, свет.светод. - 8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Степана Разина (от ул. Набережной до ул. Победы)
L - 250 м, свет.светод. - 5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ул.Чернышевского (от ул. Победы до ул. Советской),
L - 310 м, свет.светод. - 5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Шевченко (от ж/дома № 2 до ул. Бувина),
L - 150 м, свет.светод. - 4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68-й квартал, L - 230 м, свет.светод. - 3 ед.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Горького (от ул. Бувина до ул. Победы), L - 50 м, свет.светод. - 1 ед.</c:v>
                  </c:pt>
                  <c:pt idx="4">
                    <c:v>Муниципальная собственность, распоряжение 
администрацуии Темрюкского городского поселения Темрюкского района 
№ 86-р от 25.04.2019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Гоголя (от ж/дома № 2 до ул. Победы, от ул. Бувина до ул. Советской), 
L - 360 м, свет.светод. - 3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Герцена (от  Пионерской до ул. Бувина), 
L- 300 м, светсветод. - 8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Коммунаров (от пер. Рыбацкого до ул. Герцена),
L - 200 м, свет.светод. 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Московский (от ул. Карпузи до ул. Коммунаров), 
L - 100 м, свет.светод - 1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Победы (от ул. Степана Разина до ул. Чернышевского), 
L - 1770 м, свет.светод - 30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Бувина (от ул. Урицкого до ул. Чернышевского), 
L - 1080 м, свет.светод - 21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ТП-Т7-7 (г.Темрюк, ул.Бувина,11/ ул.Герцена, 20 п):  Lобщ.- 5100 м, свет. светод.  – 93 ед., по:</c:v>
                  </c:pt>
                  <c:pt idx="1">
                    <c:v>1971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183 437,34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Бетховена (от ул. Бувина до 
ул. Космонавтов), 
L- 260 м, свет.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Южный, L- 255 м, 
свет. 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Садовой (от ул. Бетховена 
до ул. Муравьева), 
L- 500 м, свет. 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Космонавтов (от ул. Бетхо-
вена до ул. Муравьева), 
L- 550 м, свет. - 6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ГКТП-Т7-4 (г. Темрюк, ул. Бувина - 
ул. Даргомыж-ского):  Lобщ.- 3215 м, светильники марки 
ЖКУ 16-001 - 35 ед., по: 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593 220,34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
№ 40-р
от 01.03.2016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Муравьева (от ул. Бувина до ул. Космонавтов), протяженностью 100 м, количество светильников – 2 ед., марка светильников -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Мичурина (от ул. Мира до ул. Советской), L- 200 м, свет.светод.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Куйбышева (от ул. Мира до ул. Советской), L- 200 м, свет.светод.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Солнечной (от ул. Муравьева до ул. Орджоникидзе), 
L-250 м, свет. светод. - 8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Космонавтов (от ул. Муравьева до ул. Орджоникидзе), 
L - 250 м, свет.светод.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Кириллова (от пер. Южного до ул. Орджоникидзе),
L - 550 м, свет.светод. - 8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Матвеева (от ул. Мира до ул. Советской), L - 230 м,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Орджоникидзе (от ул. Мира до ул. Бувина), L - 350 м, свет.светод.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Маяковского (от ул. Советской до ул. Солнечной), 
L - 500 м, свет. - 6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Бувина (от ул. Матвеева до кладбища, четная сторона)
L - 1400 м, свет.светод. - 17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Бувина (от ул. Муравьева до ул. Матвеева, нечетная сторона), 
L - 800 м, свет.светод. - 13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Советской (от ул. Орджиникидзе до ул. Куйбышева), 
L - 550 м, свет.светод. - 14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Мира (от ул. Орджиникидзе до ул. Макарова), 
L - 800 м, свет.светод. - 21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ТП-Т7-3 (г. Темрюк, ул. Бувина, 227 п  / ул. Маяков-ского, 1 п) ):  Lобщ.- 6080 м, светильник светод. - 102 ед., по:  </c:v>
                  </c:pt>
                  <c:pt idx="1">
                    <c:v>1987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532 294,37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Парижской Коммуны (от ул. Декабристов до ул. Чернышевского), L - 150 м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кинотеатра "Тамань" (г. Темрюк, ул. Горького,52 / 
ул. Таманская, 65), L - 50 м, свет.ЖТУ - 3 ед., уличные фонари - 3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Щорса (от ул. Декабристов до ул. Чернышевского), L - 200 м, 
свет.светод. - 2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к ж/д № 75, 77, 79, 81, 83 (дворовое), L - 400 м, 
свет.светод. - 11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Декабристов (от ул. Таманской до ул. Парижской Коммуны), L - 500 м, свет сетод. - 8 ед.;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Чернышевского (от ул. Таманской до ул. Розы Люксембург, L - 520 м, свет. светод. -  6 ед.; свет. ЖКУ 16-001 - 3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Первомайской (от ул. Гоголя до ул. Декабристов), L - 500 м, 
свет. светод. - 11 ед.;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Шевченко (от ул. Ленина до ул. Первомайской), L - 230 м, 
свет.светод. 3 ед.; опоры металл. - 2 ед.;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ул.Таманской (от ул. Горького до ул. Декабристов), L - 840 м, 
свет.светод. - 20 ед., опоры металл. - 15 ед.; свет. ЖКУ 16-001 - 3 ед..;</c:v>
                  </c:pt>
                  <c:pt idx="5">
                    <c:v>Договор аренды 
№ 01-28/2, 20.04.2022</c:v>
                  </c:pt>
                  <c:pt idx="6">
                    <c:v>ООО "ТелеЦентр", 
Краснодарский край, г. Славянск-на-Кубани, 
ул.  Ленина, 114, офис № 23
ИНН 2349033450, КПП 234901001, ОГРН 1102349000654, ОКТМО 03645101001
</c:v>
                  </c:pt>
                  <c:pt idx="7">
                    <c:v>_</c:v>
                  </c:pt>
                </c:lvl>
                <c:lvl>
                  <c:pt idx="0">
                    <c:v>ул. Ленина (от ул. Горького до ул. Шевченко), L - 1585 м (свет. светод. - 34 ед., опоры металлические - 17 ед., свет. парковые АстЭкоОПф Стрит 11 (108)-3,5п-30W - 32 ед., уличные фонари - 14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ТП-Т5-1 (г.Темрюк, ул.Гоголя,54):  Lобщ.- 4440 м, светильники 118 ед. (св.светод - 95 ед., св.парковый - 14 ед., 
ЖКУ 16-001 - 6 ед., ЖТУ - 3 ед.), опоры металлические - 34 ед., 
уличные фонари - 17 ед., по:  </c:v>
                  </c:pt>
                  <c:pt idx="1">
                    <c:v>1971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1579 361,54</c:v>
                  </c:pt>
                  <c:pt idx="4">
                    <c:v>Муниципальная собственность, постановление главы Темрюкского 
городского поселения Темрюкского районам
№ 30 от 30.03.2007, 572-р от 29.12.2025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3">
                    <c:v>100 295 604,31</c:v>
                  </c:pt>
                </c:lvl>
                <c:lvl>
                  <c:pt idx="3">
                    <c:v>24 836 629,33</c:v>
                  </c:pt>
                </c:lvl>
                <c:lvl>
                  <c:pt idx="3">
                    <c:v>2 439 032,37</c:v>
                  </c:pt>
                </c:lvl>
                <c:lvl>
                  <c:pt idx="0">
                    <c:v>Внешний пункт учета (ВПУ), 
г. Темрюк, ул. Коллонтай, 3/1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1 666,67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247, 30.11.2020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Щит распределите-
льный электрический 
ЩМП 5-0 IP 54
г. Темрюк, парк им. Пушкина 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173 938,14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379-р  от 30.12.2016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Распределительное 
устройство РУ 0,4 кВ 
в здании ТП-Т5-11, 
г.Темрюк, ул. Остров-
ского, 24 п/ ул. Энгельса, 
11 п </c:v>
                  </c:pt>
                  <c:pt idx="1">
                    <c:v>2001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257 860,64</c:v>
                  </c:pt>
                  <c:pt idx="4">
                    <c:v>Муниципальная собственность, распоряжение администрации Темрюкского 
городского поселения
Темрюкского района  
№ 64-р от 23.03.2012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Распределительное 
устройство РУ 10/0,4кВ 
в здании ТП-Т7-17, 
г.Темрюк, ул. Ленина,
98 / ул.Гоголя </c:v>
                  </c:pt>
                  <c:pt idx="1">
                    <c:v>2009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318 237,19</c:v>
                  </c:pt>
                  <c:pt idx="4">
                    <c:v>Муниципальная собственность, распоряжение администрации Темрюкского 
городского поселения
Темрюкского района 
№ 168-р от 12.08.2009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Распределительное 
устройство РУ10/0,4кВ 
в здании ТП-Т5-33, 
г.Темрюк, ул.Декабри-
стов/Терлецкого 
(район школы №2)</c:v>
                  </c:pt>
                  <c:pt idx="1">
                    <c:v>2009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363 378,99</c:v>
                  </c:pt>
                  <c:pt idx="4">
                    <c:v>Муниципальная собственность, распоряжение администрации Темрюкского 
городского поселения
Темрюкского района 
№ 168-р от 12.08.2009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Система 
информационно-
измерительная 
для учета 
электроэнергии 
"АСКУЭ-Темрюк"</c:v>
                  </c:pt>
                  <c:pt idx="1">
                    <c:v>2006 года ввода в эксплуатацию, инвентарный номер 68400395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1 045 377,41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.№ 134-р от 03.08.2007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Ячейка 
ЩО-70-1-01 УЗ 
на ТП-33 (2 ед.)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46 412,77</c:v>
                  </c:pt>
                  <c:pt idx="4">
                    <c:v>Муниципальная собственность, распоряжение администрации Темрюкского 
городского поселения
Темрюкского района 
№ 210-р от 13.11.2007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Выключатель 
нагрузки ВМП 
на ТП-8 (2 ед.)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21 351,70</c:v>
                  </c:pt>
                  <c:pt idx="4">
                    <c:v>Муниципальная собственность, распоряжение администрации Темрюкского 
городского поселения
Темрюкского района 
№ 210-р от 13.11.2007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Щит ЩР (спец.) 
на ТП-70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22 773,91</c:v>
                  </c:pt>
                  <c:pt idx="4">
                    <c:v>Муниципальная собственность,  распоряжение администрации Темрюкского городского поселения Темрюкского района 
№ 210-р от 13.11.2007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Прибор 
универсальный 
измерительный 
Р-4833</c:v>
                  </c:pt>
                  <c:pt idx="1">
                    <c:v>2002 года ввода в эксплуатацию, инвентарный номер 533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12 529,00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Генератор 
АМ 2800 " HONDA" 
№ 6002-4067574</c:v>
                  </c:pt>
                  <c:pt idx="1">
                    <c:v>2002 года ввода в эксплуатацию, инвентарный номер 549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35 720,40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Радиостанция VX-500 
носимая (6 ед.)</c:v>
                  </c:pt>
                  <c:pt idx="1">
                    <c:v>1998 года ввода в эксплуатацию, инвентарный номер 447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40 284,12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Указатель в\в (2 ед.)</c:v>
                  </c:pt>
                  <c:pt idx="1">
                    <c:v>2000 года ввода в эксплуатацию, инвентарный номер 494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1 797,50</c:v>
                  </c:pt>
                  <c:pt idx="4">
                    <c:v>Муниципальная собственность, 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Р\прибор Р-5-13\1 
с аккумулятором</c:v>
                  </c:pt>
                  <c:pt idx="1">
                    <c:v>2000 года ввода в эксплуатацию, инвентарный номер 493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37 768,75</c:v>
                  </c:pt>
                  <c:pt idx="4">
                    <c:v>Муниципальная собственность, 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Мегаомметр М266 </c:v>
                  </c:pt>
                  <c:pt idx="1">
                    <c:v>2000 года ввода в эксплуатацию, инвентарный номер 486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3 300,00</c:v>
                  </c:pt>
                  <c:pt idx="4">
                    <c:v>Муниципальная собственность, 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Заземление</c:v>
                  </c:pt>
                  <c:pt idx="1">
                    <c:v>2000 года ввода в эксплуатацию, инвентарный номер 482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1 078,75</c:v>
                  </c:pt>
                  <c:pt idx="4">
                    <c:v>Муниципальная собственность, 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Заземление</c:v>
                  </c:pt>
                  <c:pt idx="1">
                    <c:v>2000 года ввода в эксплуатацию, инвентарный номер 481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868,75</c:v>
                  </c:pt>
                  <c:pt idx="4">
                    <c:v>Муниципальная собственность, 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Морозильная 
камера "Орск"</c:v>
                  </c:pt>
                  <c:pt idx="1">
                    <c:v>1998 года ввода в эксплуатацию, инвентарный номер 458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6 679,99</c:v>
                  </c:pt>
                  <c:pt idx="4">
                    <c:v>Муниципальная собственность, 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Станок 
сверлильный 
СН 12-А</c:v>
                  </c:pt>
                  <c:pt idx="1">
                    <c:v>1991 года ввода в эксплуатацию, инвентарный номер 468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13 789,66</c:v>
                  </c:pt>
                  <c:pt idx="4">
                    <c:v>Муниципальная собственность, 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Системный 
блок Сеlеrоn 2400 
(в комплекте)</c:v>
                  </c:pt>
                  <c:pt idx="1">
                    <c:v>2003 года ввода в эксплуатацию, инвентарный номер 578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9 676,55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Панель 
ТП-691(91) 
от ПМК-6</c:v>
                  </c:pt>
                  <c:pt idx="1">
                    <c:v>1991 года ввода в эксплуатацию, инвентарный номер 143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6 055,36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Панель ТП-85 
ул.Макарова</c:v>
                  </c:pt>
                  <c:pt idx="1">
                    <c:v>1991 года ввода в эксплуатацию, инвентарный номер 142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5 415,28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Панель Шкаф 
ввода в ТП-85 
Маяковского 90</c:v>
                  </c:pt>
                  <c:pt idx="1">
                    <c:v>1988 года ввода в эксплуатацию, инвентарный номер 140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5 143,50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Панель ЩО-70 
камеры КСО 
городок ПМК-6</c:v>
                  </c:pt>
                  <c:pt idx="1">
                    <c:v>1988 года ввода в эксплуатацию, инвентарный номер 139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5 143,50</c:v>
                  </c:pt>
                  <c:pt idx="4">
                    <c:v>Муниципальная собственность, 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Камера КСО 336 
ТП-85 ул.Макарова</c:v>
                  </c:pt>
                  <c:pt idx="1">
                    <c:v>1983 года ввода в эксплуатацию, инвентарный номер 138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1 391,92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Камера КСО 336 
ТП-85 ул.Макарова</c:v>
                  </c:pt>
                  <c:pt idx="1">
                    <c:v>1983 года ввода в эксплуатацию, инвентарный номер 137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1 391,92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3">
                    <c:v>4 910 156,01</c:v>
                  </c:pt>
                </c:lvl>
                <c:lvl>
                  <c:pt idx="0">
                    <c:v>Трансформатор 
ОМП-10/10 УХП 1 
(г. Темрю, ул. Коллонтай, 3/1)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25 000,00</c:v>
                  </c:pt>
                  <c:pt idx="4">
                    <c:v>Муниципальная собственность, распоряжение администрации Темрюкского 
городского поселения
Темрюкского района
№ 247-р от 30.11.2020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Силовой 
трансформатор 
ТМГ-250/10, зав.№58943, 
(ТП 10/04 кВ ТП-Т7-136, западнее г. Темрюка 
(район опоры № 222/21)</c:v>
                  </c:pt>
                  <c:pt idx="1">
                    <c:v>2014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100 898,78</c:v>
                  </c:pt>
                  <c:pt idx="4">
                    <c:v>Муниципальная собственность, распоряжение администрации Темрюкского 
городского поселения
Темрюкского района
 № 358-р от 26.12.2016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ТМН 6300/35-У1, 
зав. № 24570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82 981,80</c:v>
                  </c:pt>
                  <c:pt idx="4">
                    <c:v>Муниципальная собственность, распоряжение администрации Темрюкского 
городского поселения
Темрюкского района 
№ 74-р от 02.04.2012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ТМГ-100 кВА, 
зав. № 1612916</c:v>
                  </c:pt>
                  <c:pt idx="1">
                    <c:v>2008 года ввода в эксплуатацию, инвентарный номер 1101030538/1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112 000,00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322-р от 23.12.2008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ТМГ-100 кВА, 
зав. № 1624258</c:v>
                  </c:pt>
                  <c:pt idx="1">
                    <c:v>2008 года ввода в эксплуатацию, инвентарный номер 1101030527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112 000,00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294-р от 28.11.2008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ТМ-100 кВА, 
зав. № 82925</c:v>
                  </c:pt>
                  <c:pt idx="1">
                    <c:v>2008 года ввода в эксплуатацию, инвентарный номер 1101030532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279-р от 14.11.2008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ТМ-250 кВА 
на ТП-9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97 868,55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210-р от 13.11.2007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ТМ-63/10/0,4  
на ТП-98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56 000,00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210-р от 13.11.2007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ТМ-160 кВА 
на ТП-98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95 129,69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210-р от 13.11.2007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ТМ-400 кВА 
№ 1825</c:v>
                  </c:pt>
                  <c:pt idx="1">
                    <c:v>2005 года ввода в эксплуатацию, инвентарный номер 68400394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161 700,00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150-р от 24.08.2007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10/04 кВ ТМГ-400 кВА 
зав.№ 702917</c:v>
                  </c:pt>
                  <c:pt idx="1">
                    <c:v>2007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218 135,92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180-р от 07.08.2008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ТМГ-400 кВА 
№ 1541040</c:v>
                  </c:pt>
                  <c:pt idx="1">
                    <c:v>2005 года ввода в эксплуатацию, инвентарный номер 68400389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161 700,00</c:v>
                  </c:pt>
                  <c:pt idx="4">
                    <c:v>Муниципальная собственность, распоряжение 
администрации
 Темрюкского
городского поселения Темрюкского района 
№ 134-р от 03.08.2007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ТМГ-250 кВА 
№ 1530600</c:v>
                  </c:pt>
                  <c:pt idx="1">
                    <c:v>2005 года ввода в эксплуатацию, инвентарный номер 68400388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124 360,00</c:v>
                  </c:pt>
                  <c:pt idx="4">
                    <c:v>Муниципальная собственность, распоряжение 
администрации
 Темрюкского
городского поселения Темрюкского района 
№ 134-р от 03.08.2007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35/0,4 кВ ТМ-250 кВА 
№ 1556</c:v>
                  </c:pt>
                  <c:pt idx="1">
                    <c:v>1979 года ввода в эксплуатацию, инвентарный номер 68400387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9 608,40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35/0,4 кВ ТМ-250 кВА 
№320</c:v>
                  </c:pt>
                  <c:pt idx="1">
                    <c:v>1971 года ввода в эксплуатацию, инвентарный номер 68400386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10 911,65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 023628</c:v>
                  </c:pt>
                  <c:pt idx="1">
                    <c:v>1969 года ввода в эксплуатацию, инвентарный номер 68400385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3 889,25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10/0,4 кВ ТМ-25 кВА № 207</c:v>
                  </c:pt>
                  <c:pt idx="1">
                    <c:v>2002 года ввода в эксплуатацию, инвентарный номер 68400384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32 040,27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ТМ-63 кВА 
№ 1327</c:v>
                  </c:pt>
                  <c:pt idx="1">
                    <c:v>1963 года ввода в эксплуатацию, инвентарный номер 68400383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46 270,92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 1390</c:v>
                  </c:pt>
                  <c:pt idx="1">
                    <c:v>1976 года ввода в эксплуатацию, инвентарный номер 68400382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438,15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ТМ-40 кВА 
№ 568</c:v>
                  </c:pt>
                  <c:pt idx="1">
                    <c:v>2001 года ввода в эксплуатацию, инвентарный номер 68400381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1 650,04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 23571</c:v>
                  </c:pt>
                  <c:pt idx="1">
                    <c:v>1974 года ввода в эксплуатацию, инвентарный номер 68400380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26 670,00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12117</c:v>
                  </c:pt>
                  <c:pt idx="1">
                    <c:v>1999 года ввода в эксплуатацию, инвентарный номер 68400379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18 965,29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 023188</c:v>
                  </c:pt>
                  <c:pt idx="1">
                    <c:v>1966 года ввода в эксплуатацию, инвентарный номер 68400378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3 916,68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6/0,4 кВ ТМ-60 кВА 
№ 135455</c:v>
                  </c:pt>
                  <c:pt idx="1">
                    <c:v>1965 года ввода в эксплуатацию, инвентарный номер 68400376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33 790,77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428641</c:v>
                  </c:pt>
                  <c:pt idx="1">
                    <c:v>1971 года ввода в эксплуатацию, инвентарный номер 68400374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27 540,00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 81474</c:v>
                  </c:pt>
                  <c:pt idx="1">
                    <c:v>1981 года ввода в эксплуатацию, инвентарный номер 68400373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33 790,77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ТМ-63 кВА 
№ 3880</c:v>
                  </c:pt>
                  <c:pt idx="1">
                    <c:v>1966 года ввода в эксплуатацию, инвентарный номер 68400372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33 790,77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6/0,4 кВ ТМ-100 кВА 
№ 50614</c:v>
                  </c:pt>
                  <c:pt idx="1">
                    <c:v>1980 года ввода в эксплуатацию, инвентарный номер 68400371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33 790,77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1
0/0,4 кВ ТМ-100 кВА 
№ 1271897</c:v>
                  </c:pt>
                  <c:pt idx="1">
                    <c:v>1990 года ввода в эксплуатацию, инвентарный номер 68400369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19 917,60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
кВА № 2178</c:v>
                  </c:pt>
                  <c:pt idx="1">
                    <c:v>2001 года ввода в эксплуатацию, инвентарный номер 68400368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3 748,28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052952</c:v>
                  </c:pt>
                  <c:pt idx="1">
                    <c:v>1962 года ввода в эксплуатацию, инвентарный номер 68400367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8 770,62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
№ 02</c:v>
                  </c:pt>
                  <c:pt idx="1">
                    <c:v>2002 года ввода в эксплуатацию, инвентарный номер 68400366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7 612,38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901372</c:v>
                  </c:pt>
                  <c:pt idx="1">
                    <c:v>1992 года ввода в эксплуатацию, инвентарный номер 68400364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33 086,04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3349</c:v>
                  </c:pt>
                  <c:pt idx="1">
                    <c:v>1973 года ввода в эксплуатацию, инвентарный номер 68400363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5 461,25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
 № 1465002</c:v>
                  </c:pt>
                  <c:pt idx="1">
                    <c:v>2002 года ввода в эксплуатацию, инвентарный номер 68400362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24 424,28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ТМ-400 кВА 
№ 37452</c:v>
                  </c:pt>
                  <c:pt idx="1">
                    <c:v>1981 года ввода в эксплуатацию, инвентарный номер 68400361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242 468,40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№256423</c:v>
                  </c:pt>
                  <c:pt idx="1">
                    <c:v>1984 года ввода в эксплуатацию, инвентарный номер 68400360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38 100,00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7205</c:v>
                  </c:pt>
                  <c:pt idx="1">
                    <c:v>2001 года ввода в эксплуатацию, инвентарный номер 68400359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16 350,00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 26604</c:v>
                  </c:pt>
                  <c:pt idx="1">
                    <c:v>1975 года ввода в эксплуатацию, инвентарный номер 68400358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1 816,61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357352</c:v>
                  </c:pt>
                  <c:pt idx="1">
                    <c:v>1970 года ввода в эксплуатацию, инвентарный номер 68400357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5 549,65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432759</c:v>
                  </c:pt>
                  <c:pt idx="1">
                    <c:v>1972 года ввода в эксплуатацию, инвентарный номер 68400356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2 385,06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30576</c:v>
                  </c:pt>
                  <c:pt idx="1">
                    <c:v>1974 года ввода в эксплуатацию, инвентарный номер 68400355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8 676,89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 579133</c:v>
                  </c:pt>
                  <c:pt idx="1">
                    <c:v>1975 года ввода в эксплуатацию, инвентарный номер 68400354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9 145,52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ТМ-400 кВА 
№ 25865</c:v>
                  </c:pt>
                  <c:pt idx="1">
                    <c:v>1972 года ввода в эксплуатацию, инвентарный номер 68400353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4 407,41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313018</c:v>
                  </c:pt>
                  <c:pt idx="1">
                    <c:v>1969 года ввода в эксплуатацию, инвентарный номер 68400352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6 031,99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47118</c:v>
                  </c:pt>
                  <c:pt idx="1">
                    <c:v>1973 года ввода в эксплуатацию, инвентарный номер 68400351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4 364,74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 367306</c:v>
                  </c:pt>
                  <c:pt idx="1">
                    <c:v>1971 года ввода в эксплуатацию, инвентарный номер 68400350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3 845,05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9550</c:v>
                  </c:pt>
                  <c:pt idx="1">
                    <c:v>1973 года ввода в эксплуатацию, инвентарный номер 68400349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3 845,05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3429859467</c:v>
                  </c:pt>
                  <c:pt idx="1">
                    <c:v>2001 года ввода в эксплуатацию, инвентарный номер 68400348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3 304,80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859467</c:v>
                  </c:pt>
                  <c:pt idx="1">
                    <c:v>1982 года ввода в эксплуатацию, инвентарный номер 68400347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546,90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ТМ-400 кВА 
№ 80488</c:v>
                  </c:pt>
                  <c:pt idx="1">
                    <c:v>1982 года ввода в эксплуатацию, инвентарный номер 68400346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25 586,40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171130</c:v>
                  </c:pt>
                  <c:pt idx="1">
                    <c:v>1973 года ввода в эксплуатацию, инвентарный номер 68400345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243 756,00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479909</c:v>
                  </c:pt>
                  <c:pt idx="1">
                    <c:v>1973 года ввода в эксплуатацию, инвентарный номер 68400344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23 144,40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493920GIRH</c:v>
                  </c:pt>
                  <c:pt idx="1">
                    <c:v>1981 года ввода в эксплуатацию, инвентарный номер 68400343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52 575,02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
№ 595845</c:v>
                  </c:pt>
                  <c:pt idx="1">
                    <c:v>1975 года ввода в эксплуатацию, инвентарный номер 68400342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51 218,70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12336</c:v>
                  </c:pt>
                  <c:pt idx="1">
                    <c:v>1968 года ввода в эксплуатацию, инвентарный номер 68400341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35 744,40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633063</c:v>
                  </c:pt>
                  <c:pt idx="1">
                    <c:v>1977 года ввода в эксплуатацию, инвентарный номер 68400340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22 835,40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289277</c:v>
                  </c:pt>
                  <c:pt idx="1">
                    <c:v>1969 года ввода в эксплуатацию, инвентарный номер 68400339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22 835,40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841В180</c:v>
                  </c:pt>
                  <c:pt idx="1">
                    <c:v>1984 года ввода в эксплуатацию, инвентарный номер 68400337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46 957,80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№5159</c:v>
                  </c:pt>
                  <c:pt idx="1">
                    <c:v>2003 года ввода в эксплуатацию, инвентарный номер 68400335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35 999,70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436457</c:v>
                  </c:pt>
                  <c:pt idx="1">
                    <c:v>1971 года ввода в эксплуатацию, инвентарный номер 68400333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35 589,90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ТМ-400 кВА
 № 18294</c:v>
                  </c:pt>
                  <c:pt idx="1">
                    <c:v>1971 года ввода в эксплуатацию, инвентарный номер 68400332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35 589,90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ТМ-630кВА 
№ 53344</c:v>
                  </c:pt>
                  <c:pt idx="1">
                    <c:v>1981 года ввода в эксплуатацию, инвентарный номер 68400331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113 023,40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ТМ-180 кВА 
№ 7866</c:v>
                  </c:pt>
                  <c:pt idx="1">
                    <c:v>1978 года ввода в эксплуатацию, инвентарный номер 68400330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21 861,90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ТМ- 180кВА 
№64186</c:v>
                  </c:pt>
                  <c:pt idx="1">
                    <c:v>1977 года ввода в эксплуатацию, инвентарный номер 68400329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25 586,40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з№ 16512 ТМ-10/0,4 
250 кВа (резерв), 
ул.Ст.Разина</c:v>
                  </c:pt>
                  <c:pt idx="1">
                    <c:v>1986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6 750,00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 
ТМ-160 №313471 
(аварийн), ул.Ст.Разина</c:v>
                  </c:pt>
                  <c:pt idx="1">
                    <c:v>1969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3 375,00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ТМГ 160 10/0,4 
3№1493601 ТП786 </c:v>
                  </c:pt>
                  <c:pt idx="1">
                    <c:v>2003 года ввода в эксплуатацию, инвентарный номер 576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57 970,00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ТМГ 100 6/0,4 
3№1494337 
Автозаправка </c:v>
                  </c:pt>
                  <c:pt idx="1">
                    <c:v>2003 года ввода в эксплуатацию, инвентарный номер 575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49 406,25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маслонаполненный 
250 Ква в ТП-Т5-79 Чернышевского 3№5158 </c:v>
                  </c:pt>
                  <c:pt idx="1">
                    <c:v>2003 года ввода в эксплуатацию, инвентарный номер 569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72 122,50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кВА/
10кВ в ТП-12-876 П 
№ 546 </c:v>
                  </c:pt>
                  <c:pt idx="1">
                    <c:v>2003 года ввода в эксплуатацию, инвентарный номер 555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117 426,10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
400 кВА/10кВ 
в ТП-8-939 П № 02 </c:v>
                  </c:pt>
                  <c:pt idx="1">
                    <c:v>2003 года ввода в эксплуатацию, инвентарный номер 554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91 763,28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ТМ 250.10/0,4 
З№ 900264 в ТП-Т3-57 
Калинина Психонев-врологический интернат</c:v>
                  </c:pt>
                  <c:pt idx="1">
                    <c:v>2002 года ввода в эксплуатацию, инвентарный номер 547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30 600,00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10/04 кВ ТМ-250 кВА 
3№04</c:v>
                  </c:pt>
                  <c:pt idx="1">
                    <c:v>2002 года ввода в эксплуатацию, инвентарный номер 542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71 775,36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10/04 кВ ТМ-160кВА 
3№4150 </c:v>
                  </c:pt>
                  <c:pt idx="1">
                    <c:v>2002 года ввода в эксплуатацию, инвентарный номер 541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61 752,02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100-10/04 Анджиевского №40 
ТП-Т8-939 </c:v>
                  </c:pt>
                  <c:pt idx="1">
                    <c:v>2002 года ввода в эксплуатацию, инвентарный номер 540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51 854,76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ТМГ-250 10\04 
3№01741, 
Автозаправка </c:v>
                  </c:pt>
                  <c:pt idx="1">
                    <c:v>2002 года ввода в эксплуатацию, инвентарный номер 532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30 600,00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ТМГ-100 10\04 
З№ 1465740, ТП 41 
Щелгунова</c:v>
                  </c:pt>
                  <c:pt idx="1">
                    <c:v>2002 года ввода в эксплуатацию, инвентарный номер 530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40 942,80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Ква/
10 КВ в ТП-Т7-47 
ул. Набережная 
З№ 121694</c:v>
                  </c:pt>
                  <c:pt idx="1">
                    <c:v>1989 года ввода в эксплуатацию, инвентарный номер 527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67 098,34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Т12-62 
250 Ква/ 10 КВ
З№ 1303493 
Молоко</c:v>
                  </c:pt>
                  <c:pt idx="1">
                    <c:v>1992 года ввода в эксплуатацию, инвентарный номер 526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59 531,25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Ква/
10 КВ 
З№ 63811 ТП-Т7-82
Октябрьская</c:v>
                  </c:pt>
                  <c:pt idx="1">
                    <c:v>1981 года ввода в эксплуатацию, инвентарный номер 525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108 267,50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
маслонаполненный 
160 Ква/10 кВ в 
ТП-Т5-12
СШ № 13 3№3429  </c:v>
                  </c:pt>
                  <c:pt idx="1">
                    <c:v>2000 года ввода в эксплуатацию, инвентарный номер 72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54 166,66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100 кВА 
в ТП-Т7-88 
Тепловые сети 
З№ 871А623 </c:v>
                  </c:pt>
                  <c:pt idx="1">
                    <c:v>1988 года ввода в эксплуатацию, инвентарный номер 51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4 993,64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
в ТП-Т7-21
с\х Темрюкский /Семеноводческий/ 
З№ 702568 </c:v>
                  </c:pt>
                  <c:pt idx="1">
                    <c:v>1999 года ввода в эксплуатацию, инвентарный номер 46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84 214,08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кВа/
10кВ в ТП-Т5-34 
магазин "Тамань" 
З№881945</c:v>
                  </c:pt>
                  <c:pt idx="1">
                    <c:v>1988 года ввода в эксплуатацию, инвентарный номер 45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5 547,36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400 кВА/
10 кВ в ТП-40 
Калинина 
З№ 70352 </c:v>
                  </c:pt>
                  <c:pt idx="1">
                    <c:v>1983 года ввода в эксплуатацию, инвентарный номер 44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9 047,48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400 кВА/
10кВ в ТП-Т5-34
Ленина 67-Герцена
З№ 429292</c:v>
                  </c:pt>
                  <c:pt idx="1">
                    <c:v>1998 года ввода в эксплуатацию, инвентарный номер 40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4 988,04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630 кВА/
10кВ в ТП-144 
Водозабор 
З№ 53084 </c:v>
                  </c:pt>
                  <c:pt idx="1">
                    <c:v>1987 года ввода в эксплуатацию, инвентарный номер 38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15 875,00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250 кВА/10кВ 
в ТП-Т5-83 
Горького-Таманская 
З№ 822Б569 </c:v>
                  </c:pt>
                  <c:pt idx="1">
                    <c:v>1984 года ввода в эксплуатацию, инвентарный номер 36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5 547,36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кВА/
10кВ в ТП-16 
Водоканал 
ул.Первомайская 
З№ 6393</c:v>
                  </c:pt>
                  <c:pt idx="1">
                    <c:v>1988 года ввода в эксплуатацию, инвентарный номер 35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5 547,36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160 кВА 
в ТП-Т7-38 
Ст.Разина 
д\с Малыш 
З№970308 </c:v>
                  </c:pt>
                  <c:pt idx="1">
                    <c:v>1987 года ввода в эксплуатацию, инвентарный номер 34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4 983,48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кВА/
10кВ в ТП-Т7-20 Семеноводческий 
З№ 1028720</c:v>
                  </c:pt>
                  <c:pt idx="1">
                    <c:v>1985 года ввода в эксплуатацию, инвентарный номер 32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7 150,10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Трансформатор 
масляный 160 кВА/
10кВ в ТП-Т5-67 
Шевченко-Щорса 
З№ 970321</c:v>
                  </c:pt>
                  <c:pt idx="1">
                    <c:v>1984 года ввода в эксплуатацию, инвентарный номер 31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6 393,18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400 кВА/
10кВ в ТП-12 СШ №13 
З№ 37465</c:v>
                  </c:pt>
                  <c:pt idx="1">
                    <c:v>1988 года ввода в эксплуатацию, инвентарный номер 30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8 661,40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кВА/
10кВ в ТП-Т7-89 Бувина 
КНС З№ 882В412</c:v>
                  </c:pt>
                  <c:pt idx="1">
                    <c:v>1988 года ввода в эксплуатацию, инвентарный номер 28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40 619,68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
250 кВА /10кВ в
ТП-Т7-89 ул.Бувина-
КНС З№ 874В503</c:v>
                  </c:pt>
                  <c:pt idx="1">
                    <c:v>1988 года ввода в эксплуатацию, инвентарный номер 25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27 195,78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
250 кВА/10кВ 
в ТП-Т5-79 З№ 3222</c:v>
                  </c:pt>
                  <c:pt idx="1">
                    <c:v>1974 года ввода в эксплуатацию, инвентарный номер 23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6 494,78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
250 кВА/10кВ в 
ТП-Т7-25 Больница
 З№ 703562 </c:v>
                  </c:pt>
                  <c:pt idx="1">
                    <c:v>1982 года ввода в эксплуатацию, инвентарный номер 21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8 536,94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
160 кВА/10КВ 
в ТП-Т3-26 Школа 
Интернат З№ 675000</c:v>
                  </c:pt>
                  <c:pt idx="1">
                    <c:v>1989 года ввода в эксплуатацию, инвентарный номер 20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7 010,40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250Ква 
в ТП-Т5-83 
Горького-Таманская 
З№ 843В1326</c:v>
                  </c:pt>
                  <c:pt idx="1">
                    <c:v>1988 года ввода в эксплуатацию, инвентарный номер 18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5 547,36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ТМ-400 кВА 
З№ 132235, ул. Гоголя-Таманская </c:v>
                  </c:pt>
                  <c:pt idx="1">
                    <c:v>1993 года ввода в эксплуатацию, инвентарный номер 17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8 661,40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160Ква /10КВ в 
ТП-Т5-87 ул.Дарвина-
К.Маркса З№ 1594 </c:v>
                  </c:pt>
                  <c:pt idx="1">
                    <c:v>1987 года ввода в эксплуатацию, инвентарный номер 14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4 983,48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160 Ква /10 КВ в 
ТП-Т7-84 
Урицкого-Октябрьская 
З№ 343912 </c:v>
                  </c:pt>
                  <c:pt idx="1">
                    <c:v>1987 года ввода в эксплуатацию, инвентарный номер 12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6 393,18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 /10Кв 
в ТП-Т7-3 Бувина-
Маяковского З№ 843338</c:v>
                  </c:pt>
                  <c:pt idx="1">
                    <c:v>1987 года ввода в эксплуатацию, инвентарный номер 11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4 993,64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маслонаполненный 
250 Ква в ТП-Т3-40 
Калинина-Муравьева
3№384484 </c:v>
                  </c:pt>
                  <c:pt idx="1">
                    <c:v>1988 года ввода в эксплуатацию, инвентарный номер 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5 547,36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 
трансформатор 10/04кВ 
ТМГ-250 кВА, 
зав. № 1591871</c:v>
                  </c:pt>
                  <c:pt idx="1">
                    <c:v>2007 года ввода в эксплуатацию, инвентарный номер 1101040513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172 000,00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105-р от 27.05.2008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 
трансформатор 
10/04кВ ТМГ-250 кВА, 
зав. № 1604406</c:v>
                  </c:pt>
                  <c:pt idx="1">
                    <c:v>2007 года ввода в эксплуатацию, инвентарный номер 1101040488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172 000,00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105-р от 27.05.2008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 
10/04 кВ ТМГ-160 кВА
 зав. № 502959</c:v>
                  </c:pt>
                  <c:pt idx="1">
                    <c:v>2007 года ввода в эксплуатацию, инвентарный номер 1101030474/1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144 000,00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105-р от 27.05.2008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10/04 кВ ТМГ-100 кВА 
зав.№ 1589800</c:v>
                  </c:pt>
                  <c:pt idx="1">
                    <c:v>2007 года ввода в эксплуатацию, инвентарный номер 1101030489/1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134 820,00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105-р от 27.05.2008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3">
                    <c:v>17 487 440,95</c:v>
                  </c:pt>
                </c:lvl>
                <c:lvl>
                  <c:pt idx="0">
                    <c:v>Строительство КТПН-250 кВА, ул. Привольная, строительство ВЛЗ-10 кВ от фидера Т-7, ул. Бувина – Семеноводческий (инв. № 160) опора № 181/10 до проектируемой КТПН,                    г. Темрюк</c:v>
                  </c:pt>
                  <c:pt idx="1">
                    <c:v>2022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3 196 502,68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182-р от 18.08.2022</c:v>
                  </c:pt>
                  <c:pt idx="5">
                    <c:v>Аренда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 кВ 
ТП-Т7-136, западнее 
г. Темрюка (район 
опоры № 222/21)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622 457,65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214-р от 05.08.2016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КТПН 
250 кВа 10/0,4 кВ,
г. Темрюк, ул. Бувина</c:v>
                  </c:pt>
                  <c:pt idx="1">
                    <c:v>2014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1 254 842,95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278-р от 22.12.2014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КТПН-Т7-3,
г. Темрюк, ул. Бувина, 227 п / ул. Маяковского, 1п</c:v>
                  </c:pt>
                  <c:pt idx="1">
                    <c:v>2014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966 629,97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271-р от 19.12.2014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КТПН 10/0,4/160, 
г. Темрюк, ул.Западная 
«соор.» №2</c:v>
                  </c:pt>
                  <c:pt idx="1">
                    <c:v>2014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242 704,52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260-р от 16.12.2014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Комплектная 
трансформаторная 
подстанция 10/0,4 
КТПН-Т10-104, г.Темрюк, 
ул. Радужная/ Проезд 4</c:v>
                  </c:pt>
                  <c:pt idx="1">
                    <c:v>2008 года ввода в эксплуатацию, инвентарный номер 1101030538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487 889,00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322-р от 23.12.2008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Комплектная
трансформаторная 
подстанция 10/0,4 
КТПН-Т10-39, 
г.Темрюк, ул. Калинина/
пер.Курчанский</c:v>
                  </c:pt>
                  <c:pt idx="1">
                    <c:v>2008 года ввода в эксплуатацию, инвентарный номер 1101030528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387 271,11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294-р от 28.11.2008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Комплектная
трансформаторная 
подстанция 10/0,4 
КТПН-Т7-77, г.Темрюк, 
ул. Советская/
ул.Ломоносова</c:v>
                  </c:pt>
                  <c:pt idx="1">
                    <c:v>2008 года ввода в эксплуатацию, инвентарный номер 1101030533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395 584,94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279-р от 14.11.2008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Комплектная 
трансформаторная 
подстанция 10/0,4 
КТПН-Т3-48, 
г.Темрюк, ул. Анапская/ 
Дарвина (Даргомыжского)</c:v>
                  </c:pt>
                  <c:pt idx="1">
                    <c:v>2007 года ввода в эксплуатацию, инвентарный номер 1101030489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298 169,00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105-р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Комплектная 
трансформаторная 
подстанция 10/0,4 
КТПН-Т7-50, 
г.Темрюк, ул.Мира
/Матвеева</c:v>
                  </c:pt>
                  <c:pt idx="1">
                    <c:v>2007 года ввода в эксплуатацию, инвентарный номер 1101030474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370 842,89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105-р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 кВ 
КТПН-Т5-25, г.Темрюк, ул.Чернышевского,26/1 </c:v>
                  </c:pt>
                  <c:pt idx="1">
                    <c:v>2006 года ввода в эксплуатацию, инвентарный номер 68400328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631 888,33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134-р от 03.08.2007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Комплектная 
трансформаторная 
подстанция 10/0,4 кВ 
КТПН-Т3-61
г.Темрюк, ул.Шопена (центральный рынок)</c:v>
                  </c:pt>
                  <c:pt idx="1">
                    <c:v>2006 года ввода в эксплуатацию, инвентарный номер 68400327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266 140,09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150-р от 24.08.2007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35/0,4кВ 
КТП-Р3-310 
г.Темрюк, р/з 
"Труженик моря" (насосная) </c:v>
                  </c:pt>
                  <c:pt idx="1">
                    <c:v>1979 года ввода в эксплуатацию, инвентарный номер 574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22 419,60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35/0,4 кВ 
КТП-Р3-309 
г.Темрюк, р/з "Труженик моря" 1-очередь</c:v>
                  </c:pt>
                  <c:pt idx="1">
                    <c:v>1979 года ввода в эксплуатацию, инвентарный номер 573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25 460,53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Трансформаная 
подстанция 10/0,4 кВ 
КТП-Т10-786 
г.Темрюк, ул.27 
Сентября-Проезд, 2 </c:v>
                  </c:pt>
                  <c:pt idx="1">
                    <c:v>2016 года ввода в эксплуатацию, инвентарный номер 559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694 072,40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Трансфорная 
подстанция 10/0,4 кВ 
КТП-Т12-876, г.Темрюк, ул.Черноморская-
пер.Песчаный</c:v>
                  </c:pt>
                  <c:pt idx="1">
                    <c:v>2016 года ввода в эксплуатацию, инвентарный номер 558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613 405,81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 кВ 
КТП-Т8-938П,  
п.Правобережный ул.Анджиевского</c:v>
                  </c:pt>
                  <c:pt idx="1">
                    <c:v>2002 года ввода в эксплуатацию, инвентарный номер 552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74 760,63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10\0,4 кВ 
КТП-Т12-862П, 
г.Темрюк-5, 
пер.Цветочный, 1</c:v>
                  </c:pt>
                  <c:pt idx="1">
                    <c:v>1996 года ввода в эксплуатацию, инвентарный номер 536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64 260,00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комплектная 
КТП-Т3-43 сн я
г.Темрюк, ул. Кр.Партизан </c:v>
                  </c:pt>
                  <c:pt idx="1">
                    <c:v>1991 года ввода в эксплуатацию, инвентарный номер 524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46 474,40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 кВ 
КТП-ОхРыб-279,
б/о"Темрючанка"</c:v>
                  </c:pt>
                  <c:pt idx="1">
                    <c:v>1992 года ввода в эксплуатацию, инвентарный номер 87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44 252,34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10/0,4кВ 
КТП-Т3-32,
г.Темрюк,ул.Новицкого</c:v>
                  </c:pt>
                  <c:pt idx="1">
                    <c:v>1973 года ввода в эксплуатацию, инвентарный номер 86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3 850,10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 кВ 
КТП-Т3-53, 
г.Темрюк,ул.Береговая </c:v>
                  </c:pt>
                  <c:pt idx="1">
                    <c:v>1983 года ввода в эксплуатацию, инвентарный номер 85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1 022,35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 кВ 
КТП-Т3-102, 
г.Темрюк, 
Анапское шоссе, 3</c:v>
                  </c:pt>
                  <c:pt idx="1">
                    <c:v>2001 года ввода в эксплуатацию, инвентарный номер 84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62 230,00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 кВ 
КТП-Т3-43,
г.Темрюк ул. Обороны</c:v>
                  </c:pt>
                  <c:pt idx="1">
                    <c:v>2016 года ввода в эксплуатацию, инвентарный номер 83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612 471,12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6/0,4 
Т10-764 П г.Темрюк, 
Водозабор куст № 7</c:v>
                  </c:pt>
                  <c:pt idx="1">
                    <c:v>1994 года ввода в эксплуатацию, инвентарный номер 82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78 845,13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6/0,4 КТП-
КУ-11-745П, г.Темрюк
Водозабор куст № 6 </c:v>
                  </c:pt>
                  <c:pt idx="1">
                    <c:v>1992 года ввода в эксплуатацию, инвентарный номер 81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78 845,13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подстанция10/0,4 
КТП-10-134,
г.Темрюк, Водозабор 
куст № 4</c:v>
                  </c:pt>
                  <c:pt idx="1">
                    <c:v>1984 года ввода в эксплуатацию, инвентарный номер 79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78 845,13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6/0,4  
КТП-КУ11-114, 
г.Темрюк, Водозабор 
куcт № 3</c:v>
                  </c:pt>
                  <c:pt idx="1">
                    <c:v>1992 года ввода в эксплуатацию, инвентарный номер 78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78 845,13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 КТП-Т8-781, 
г. Темрюк, ДНТ 
"Родник" </c:v>
                  </c:pt>
                  <c:pt idx="1">
                    <c:v>1992; 2015 года ввода в эксплуатацию, инвентарный номер 77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617 265,11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10/04 КТП-ОхРыб-276
насосная станция р\к 
"Труженик моря"</c:v>
                  </c:pt>
                  <c:pt idx="1">
                    <c:v>1992 года ввода в эксплуатацию, инвентарный номер 76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44 252,34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Комплектная 
трансформаторная 
подстанция 10/04 кВ 
КТПН-Т7-65, 
г.Темрюк, 
ул. Левобережная</c:v>
                  </c:pt>
                  <c:pt idx="1">
                    <c:v>1986 года ввода в эксплуатацию, инвентарный номер 75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155 685,95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ГКТП-Т10-98, 
г.Темрюк, ул.К. Маркса-
п.Степной</c:v>
                  </c:pt>
                  <c:pt idx="1">
                    <c:v>2001 года ввода в эксплуатацию, инвентарный номер 74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38 150,00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ГКТП-Т3-52 г.Темрюк, 
ул.Шопена (Райгаз)</c:v>
                  </c:pt>
                  <c:pt idx="1">
                    <c:v>1974 года ввода в эксплуатацию, инвентарный номер 73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12 742,93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ГКТП-Т-3-13, 
г. Темрюк, ул. Герцена -
ул. Шопена</c:v>
                  </c:pt>
                  <c:pt idx="1">
                    <c:v>1993 года ввода в эксплуатацию, инвентарный номер 71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20 246,09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ГКТП-Т-7-4
г.Темрюк, ул.Бувина-
Даргомыжского</c:v>
                  </c:pt>
                  <c:pt idx="1">
                    <c:v>1970 года ввода в эксплуатацию, инвентарный номер 70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12 949,17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 Т-3-22
г.Темрюк,ул.Калинина 
дачи Ветеран</c:v>
                  </c:pt>
                  <c:pt idx="1">
                    <c:v>1989 года ввода в эксплуатацию, инвентарный номер 69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8 971,79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КТПП-Т5-10, 
г.Темрюк, ул.К.Маркса-
Муравьева</c:v>
                  </c:pt>
                  <c:pt idx="1">
                    <c:v>2014 года ввода в эксплуатацию, инвентарный номер 68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2 590 635,37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ГКТП-Т5-58, г.Темрюк,
ул.Дарвина-Труда </c:v>
                  </c:pt>
                  <c:pt idx="1">
                    <c:v>1977 года ввода в эксплуатацию, инвентарный номер 67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17 762,22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 
КТП-Т-12-46, 
г.Темрюк, ул.Коллонтай</c:v>
                  </c:pt>
                  <c:pt idx="1">
                    <c:v>1963 года ввода в эксплуатацию, инвентарный номер 66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107 965,48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 -Т-7-31, 
г.Темрюк (Вторчермет)</c:v>
                  </c:pt>
                  <c:pt idx="1">
                    <c:v>1973 года ввода в эксплуатацию, инвентарный номер 65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7 711,20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 Т8-97, 
п.Правобережный 
ул.Юбилейная</c:v>
                  </c:pt>
                  <c:pt idx="1">
                    <c:v>2001 года ввода в эксплуатацию, инвентарный номер 64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65 400,00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ГКТП-Т-5-29, 
г.Темрюк, 
сквер им.Ленина</c:v>
                  </c:pt>
                  <c:pt idx="1">
                    <c:v>1973 года ввода в эксплуатацию, инвентарный номер 63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5 565,14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ГКТП-Т7-56,
г.Темрюк, ул. Цыбренко</c:v>
                  </c:pt>
                  <c:pt idx="1">
                    <c:v>1975 года ввода в эксплуатацию, инвентарный номер 62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20 464,78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ГКТП-Т7-6, 
г. Темрюк, 
ул. Шевченко-Бувина</c:v>
                  </c:pt>
                  <c:pt idx="1">
                    <c:v>2015 года ввода в эксплуатацию, инвентарный номер 61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655 457,61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ГКТП-Т10-94, 
г.Темрюк, 
пер.Курчанский </c:v>
                  </c:pt>
                  <c:pt idx="1">
                    <c:v>1996 года ввода в эксплуатацию, инвентарный номер 60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4 238,75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КТПП-Т5-55, 
г.Темрюк, парк 
им. Пушкина</c:v>
                  </c:pt>
                  <c:pt idx="1">
                    <c:v>2014 года ввода в эксплуатацию, инвентарный номер 59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450 348,67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ГКТП-Т3-41, г.Темрюк, 
ул. Щелгунова</c:v>
                  </c:pt>
                  <c:pt idx="1">
                    <c:v>2001 года ввода в эксплуатацию, инвентарный номер 58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12 041,23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 Т-7-5 
г.Темрюк, ул.Бувина-
Ковалева</c:v>
                  </c:pt>
                  <c:pt idx="1">
                    <c:v>1975 года ввода в эксплуатацию, инвентарный номер 56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14 074,65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 Т-7-51
г.Темрюк, ул.Ленина 64
(Детская поликлиника)</c:v>
                  </c:pt>
                  <c:pt idx="1">
                    <c:v>1987 года ввода в эксплуатацию, инвентарный номер 55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10 283,95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 Т-12-93 
г.Темрюк, ул.К.Маркса, 
Квартал 268 </c:v>
                  </c:pt>
                  <c:pt idx="1">
                    <c:v>1973 года ввода в эксплуатацию, инвентарный номер 54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8 971,79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ГКТП-Т3-2, г.Темрюк, ул.Шопена,104</c:v>
                  </c:pt>
                  <c:pt idx="1">
                    <c:v>1994 года ввода в эксплуатацию, инвентарный номер 53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56 990,00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ГКТП-Т12-63 
г.Темрюк, ул.Колонтай (Молокозавод)</c:v>
                  </c:pt>
                  <c:pt idx="1">
                    <c:v>1964 года ввода в эксплуатацию, инвентарный номер 52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565 759,60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ГКТП-Т10-99 
г.Темрюк, ул.К.Маркса (откормочный) </c:v>
                  </c:pt>
                  <c:pt idx="1">
                    <c:v>1970 года ввода в эксплуатацию, инвентарный номер 50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88 900,00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35/10 КВ
г.Темрюк, п.Толстого (Консервный завод)</c:v>
                  </c:pt>
                  <c:pt idx="1">
                    <c:v>1971 года ввода в эксплуатацию, инвентарный номер 48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193 624,20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3">
                    <c:v>75 458 974,98</c:v>
                  </c:pt>
                </c:lvl>
                <c:lvl>
                  <c:pt idx="3">
                    <c:v>3 091 529,24</c:v>
                  </c:pt>
                </c:lvl>
                <c:lvl>
                  <c:pt idx="0">
                    <c:v>Кабельная линия 10 кВ 
Ф Т-7 г.Темрюк, 
ул.Бувина - п. Семено-водческий, L-0,160 км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432 686,90</c:v>
                  </c:pt>
                  <c:pt idx="4">
                    <c:v>Муниципальная собственность, распоряжение администрации Темрюкского 
городского поселения 
Темрюкского района  
№ 43-р от 29.02.2012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
отпайка к ТП-Т12-143 П 
от 196, L - 0,135 км </c:v>
                  </c:pt>
                  <c:pt idx="1">
                    <c:v>1983 года ввода в эксплуатацию, инвентарный номер 528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17 324,00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ТП-Т3-40 к ж\д Кали-
нина 101\1, L- 0,261 км</c:v>
                  </c:pt>
                  <c:pt idx="1">
                    <c:v>1997 года ввода в эксплуатацию, инвентарный номер 448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105 916,00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выход с  РП-1"до 
ТП-Т3-43 сн L-0,02 км </c:v>
                  </c:pt>
                  <c:pt idx="1">
                    <c:v>1986 года ввода в эксплуатацию, инвентарный номер 324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6 398,00</c:v>
                  </c:pt>
                  <c:pt idx="4">
                    <c:v>Муниципальная собственность, распоряжение главы муниципального района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выход с  РП-1-Т3 
"Р3-7" L-0,12 км</c:v>
                  </c:pt>
                  <c:pt idx="1">
                    <c:v>1986 года ввода в эксплуатацию, инвентарный номер 322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6 398,00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РП-1-Т3 
"Город" L-0,1 км</c:v>
                  </c:pt>
                  <c:pt idx="1">
                    <c:v>1986 года ввода в эксплуатацию, инвентарный номер 317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7 932,00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ТП-Т7-47, 
L-0,045 км  </c:v>
                  </c:pt>
                  <c:pt idx="1">
                    <c:v>1996 года ввода в эксплуатацию, инвентарный номер 315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28 614,00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с РП-1 "Голубицкая " 
L-0,03 км </c:v>
                  </c:pt>
                  <c:pt idx="1">
                    <c:v>1986 года ввода в эксплуатацию, инвентарный номер 316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1 601,00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ТП-Т5-14 до ТП-Т5-29 
Школа Искусств-Мили-
ция-СЭС-Шопена-
Ленина, L-0,062 км</c:v>
                  </c:pt>
                  <c:pt idx="1">
                    <c:v>1980 года ввода в эксплуатацию, инвентарный номер 310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4 382,00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ТП-Т5-55 до ТП-Т5-28 ул. Р.Люксембург-Шопена-
Ленина-ДК, L-0,145 км</c:v>
                  </c:pt>
                  <c:pt idx="1">
                    <c:v>1980 года ввода в эксплуатацию, инвентарный номер 309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8 765,00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ТП-Т5-14 до ТП-Т5-28  
Школа Искусств-Таманская-Шопена-Р.Люксембург, 
L-0,441 км</c:v>
                  </c:pt>
                  <c:pt idx="1">
                    <c:v>1980 года ввода в эксплуатацию, инвентарный номер 308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30 929,00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ТП-Т5-55 до ТП-Т7-27 
ул. Ленина-Володарского-Октябрьская-Советская, 
L-0,274 км</c:v>
                  </c:pt>
                  <c:pt idx="1">
                    <c:v>1980 года ввода в эксплуатацию, инвентарный номер 307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13 135,00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ТП-Т7-82 до ТП-Т7-7 ул.Октябрьская-Совет-
ская-Винзавод, L-0,5 км</c:v>
                  </c:pt>
                  <c:pt idx="1">
                    <c:v>1986 года ввода в эксплуатацию, инвентарный номер 306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488 000,00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от ТП-Т7-51 до ТП-Т7-38  Дет.поликлиника-
Ленина-Дет.сад-Крас-
ноармейская, L-0,3 км</c:v>
                  </c:pt>
                  <c:pt idx="1">
                    <c:v>1987 года ввода в эксплуатацию, инвентарный номер 301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17 712,00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от ТП-Т7-51 до ТП-Т7-38, Дет.поликлиника-
Ленина-Дет.сад-Красно-армейская, L-0,3 км</c:v>
                  </c:pt>
                  <c:pt idx="1">
                    <c:v>1987 года ввода в эксплуатацию, инвентарный номер 300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15 997,00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
котельная Калинина-
Школа Интернат от 
ТП-Т3-85 до ТП-Т3-26, 
L-0,253 км </c:v>
                  </c:pt>
                  <c:pt idx="1">
                    <c:v>1987 года ввода в эксплуатацию, инвентарный номер 294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45 520,00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от ТП-Т5-79 к ТП-Т7-17,
налоговая инспекция-ул.Октябрьская-Больнич-
ный городок, L-0,45 км</c:v>
                  </c:pt>
                  <c:pt idx="1">
                    <c:v>1991 года ввода в эксплуатацию, инвентарный номер 288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31 603,00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от ТП-Т5-64 к ТП-Т5-34 
магазин "Нептун"-
ул.Ленина, 64,
 котельная, L-0,25 км</c:v>
                  </c:pt>
                  <c:pt idx="1">
                    <c:v>1982 года ввода в эксплуатацию, инвентарный номер 283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53 970,00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от ТП-Т5-34 к ТП-Т5-64
магазин "Нептун"-
ул.Ленина 64
(котельная), L-0,25 км </c:v>
                  </c:pt>
                  <c:pt idx="1">
                    <c:v>1982 года ввода в эксплуатацию, инвентарный номер 282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48 380,00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от ТП-Т5-27 к ТП-Т5-35
Швейная фабрика 
L-0,1 км  </c:v>
                  </c:pt>
                  <c:pt idx="1">
                    <c:v>1980 года ввода в эксплуатацию, инвентарный номер 279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4 382,00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от ТП7-51 к ТП 5-64, 
Детская поликлиника,
ул.Ленина, 64, L-0,172 км </c:v>
                  </c:pt>
                  <c:pt idx="1">
                    <c:v>1981 года ввода в эксплуатацию, инвентарный номер 278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8 765,00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ТП-Т3-22 Ф-3 
Дачи, L - 0,015 км </c:v>
                  </c:pt>
                  <c:pt idx="1">
                    <c:v>1989 года ввода в эксплуатацию, инвентарный номер 276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6 761,00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ТП-Т5-83 Ф-14 до ж\д
Горького 51, L - 0,10 км </c:v>
                  </c:pt>
                  <c:pt idx="1">
                    <c:v>1982 года ввода в эксплуатацию, инвентарный номер 273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8 306,00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ТП-Т3-57 Ф-2 к Дому-
Интернату, L - 0,15 км</c:v>
                  </c:pt>
                  <c:pt idx="1">
                    <c:v>1991 года ввода в эксплуатацию, инвентарный номер 261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24 327,00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ТП-Т7-18 Ф-8 к Таможне, 
L - 0,1 км</c:v>
                  </c:pt>
                  <c:pt idx="1">
                    <c:v>1996 года ввода в эксплуатацию, инвентарный номер 252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27 674,00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ТП-Т3-40 Ф-6 к ж\д 
ул. Калинина, 5, L-0,075 км</c:v>
                  </c:pt>
                  <c:pt idx="1">
                    <c:v>1979 года ввода в эксплуатацию, инвентарный номер 249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14 957,00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ТП-Т10-92 Ф-1 к 
Дому Быта, L- 0,10км </c:v>
                  </c:pt>
                  <c:pt idx="1">
                    <c:v>1980 года ввода в эксплуатацию, инвентарный номер 246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26 706,00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ТП-Т3-57 Ф-4, ул. Кали-
нина, 99/1, L-0,046 км</c:v>
                  </c:pt>
                  <c:pt idx="1">
                    <c:v>1983 года ввода в эксплуатацию, инвентарный номер 238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5 893,00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ТП-Т5-70 Ф-8 ж\д 
ул. Ленина, 38,L-0,15 км</c:v>
                  </c:pt>
                  <c:pt idx="1">
                    <c:v>1997 года ввода в эксплуатацию, инвентарный номер 232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28 819,00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ТП-Т5-14 до ТП-Т5-29 
Ф-3, L - 0,2 км</c:v>
                  </c:pt>
                  <c:pt idx="1">
                    <c:v>1980 года ввода в эксплуатацию, инвентарный номер 230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9 811,00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ТП-Т3-2 Ф-5 до ж\д 
ул.Шопена, 102, 
L - 0,065 км</c:v>
                  </c:pt>
                  <c:pt idx="1">
                    <c:v>1996 года ввода в эксплуатацию, инвентарный номер 228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19 354,00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ТП-Т7-82  Ф-4, ж\д Октябрьская,110, 
L - 0,05км</c:v>
                  </c:pt>
                  <c:pt idx="1">
                    <c:v>1986 года ввода в эксплуатацию, инвентарный номер 216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283 040,00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ТП-Т3-40  Ф-3 ж\д 
Калинина 73/1, 
L-0,24 км*2шт. </c:v>
                  </c:pt>
                  <c:pt idx="1">
                    <c:v>1981 года ввода в эксплуатацию, инвентарный номер 215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17 165,00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ТП-Т7-17 Ф-4 до ж\д
ул.Ленина, 92, L-0,25 км</c:v>
                  </c:pt>
                  <c:pt idx="1">
                    <c:v>1976 года ввода в эксплуатацию, инвентарный номер 213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7 523,00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ТП-Т5-14 Ф-1, Школа
Искусств, L - 0,15 км </c:v>
                  </c:pt>
                  <c:pt idx="1">
                    <c:v>1974 года ввода в эксплуатацию, инвентарный номер 212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2 362,00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ТП-Т7-51 Ф-4 до 
котельной, L-0,07 км </c:v>
                  </c:pt>
                  <c:pt idx="1">
                    <c:v>1970 года ввода в эксплуатацию, инвентарный номер 209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4 304,00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ТП-Т7-51 Ф-3 до ж\д 
ул.Ленина, 64, L-0,05 км</c:v>
                  </c:pt>
                  <c:pt idx="1">
                    <c:v>1970 года ввода в эксплуатацию, инвентарный номер 208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1 786,00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ТП-Т5-79 до ж\д 
Чернышевского 53, 
L - 0,05 км</c:v>
                  </c:pt>
                  <c:pt idx="1">
                    <c:v>1985 года ввода в эксплуатацию, инвентарный номер 206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3 399,00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ТП-Т7-84 Ф-6 ж\д 
Октябрьская 76, 
L - 0,1 км </c:v>
                  </c:pt>
                  <c:pt idx="1">
                    <c:v>1986 года ввода в эксплуатацию, инвентарный номер 202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4 863,00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ТП-7-51 Ф-2 до Детской поликлиники,L-0,055 км </c:v>
                  </c:pt>
                  <c:pt idx="1">
                    <c:v>1987 года ввода в эксплуатацию, инвентарный номер 197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3 867,00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ТП-Т3-40 Ф-9 ул.Калинина,
71/1, L - 0,19 км  </c:v>
                  </c:pt>
                  <c:pt idx="1">
                    <c:v>1984 года ввода в эксплуатацию, инвентарный номер 196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9 731,00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
 ТП-Т3-40 Ф-8 от ж\д 
Калинина 7, L - 0,04 км </c:v>
                  </c:pt>
                  <c:pt idx="1">
                    <c:v>1983 года ввода в эксплуатацию, инвентарный номер 192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35 521,00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ТП-Т5-70 от ж\д Таман-
ская, 6, L - 0,04 км</c:v>
                  </c:pt>
                  <c:pt idx="1">
                    <c:v>1984 года ввода в эксплуатацию, инвентарный номер 190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5 856,00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ТП-Т5-29 Ф-5 
к СЭС, L - 0,320 км</c:v>
                  </c:pt>
                  <c:pt idx="1">
                    <c:v>1972 года ввода в эксплуатацию, инвентарный номер 184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15 928,00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ТП-Т5-70 Ф-7 к  
РИВЦ, L - 0,1 км </c:v>
                  </c:pt>
                  <c:pt idx="1">
                    <c:v>1976 года ввода в эксплуатацию, инвентарный номер 181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3 306,00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ТП-Т5-70 к МП ГЭС, 
L-0,3 км</c:v>
                  </c:pt>
                  <c:pt idx="1">
                    <c:v>1986 года ввода в эксплуатацию, инвентарный номер 177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21 382,00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ТП-Т5-34 Ф-8, 
ДС "Золотой ключик" 
L-0,10 км</c:v>
                  </c:pt>
                  <c:pt idx="1">
                    <c:v>1990 года ввода в эксплуатацию, инвентарный номер 165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31 032,00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ТП-Т5-33 фидер 3 
ДС № 5, L - 0,107 км</c:v>
                  </c:pt>
                  <c:pt idx="1">
                    <c:v>1984 года ввода в эксплуатацию, инвентарный номер 164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14 925,00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ТП-Т5-67 фидер 1, Поликлиника, L-0,3 км</c:v>
                  </c:pt>
                  <c:pt idx="1">
                    <c:v>1985 года ввода в эксплуатацию, инвентарный номер 163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13 191,00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04 кВ 
Ф-2, ул.Левобережная, 
ул.Тихая, L - 0,07 км</c:v>
                  </c:pt>
                  <c:pt idx="1">
                    <c:v>2007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61 891,34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49-р от 25.03.08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10кВ 
выход из ТП-Т7-8 на оп №137/1 на ТП-Т7-47, 
ул.Советская, L - 0,020км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7 236,00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10кВ 
выход из ТП-Т3-41 на оп №79/11, ул. Щелгунова,
L - 0,015км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5 938,00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ТП-Т7-5, 
ул. Бувина, L- 0,014 км</c:v>
                  </c:pt>
                  <c:pt idx="1">
                    <c:v>2000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5 304,00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ТП-Т7-47 от оп 
№137/15 от ТП-Т7-8,
ул.Набережная, L-0,045км</c:v>
                  </c:pt>
                  <c:pt idx="1">
                    <c:v>1995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16 856,00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ТП-Т7-4, 
ул. Бувина, L-0,08 км</c:v>
                  </c:pt>
                  <c:pt idx="1">
                    <c:v>1990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23 836,00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ТП-Т5-58, 
ул. Дарвина, L-0,025 км</c:v>
                  </c:pt>
                  <c:pt idx="1">
                    <c:v>2001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9 470,00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ТП-Т5-27 от
оп №147/7 ВЛ-10кВ Т7,
ул. Володарского, 
L - 0,020км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7 662,00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10кВ 
ввод в ТП-Т3-41 от оп №79/10, ул.Щелгунова,
L - 0,030км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11 492,00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ТП-Т3-22, 
ул.Ветеранов, L-0,02 км</c:v>
                  </c:pt>
                  <c:pt idx="1">
                    <c:v>1982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5 108,00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ТП-Т10-92, 
ул. К.Маркса, L-0,1 км</c:v>
                  </c:pt>
                  <c:pt idx="1">
                    <c:v>1990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25 538,00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Ф-8 ТП-Т5-12, ул.Герцена
(СШ 13), L - 0,030  км</c:v>
                  </c:pt>
                  <c:pt idx="1">
                    <c:v>1988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6 885,00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Ф-6 ТП-Т8-939,
ул.Юбилейная 
(АТС), L - 0,05 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13 547,00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Ф-5 ТП-Т5-12, 
ул. Герцена, L-0,1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29 645,00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Ф-5 ТП-Т5-1, ул.Ленина (котельная),L - 0,100 км</c:v>
                  </c:pt>
                  <c:pt idx="1">
                    <c:v>1981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18 488,00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Ф-4 ТП-Т5-9 от ТП-
Т5-49, ул.Мичурина,
L - 0,030км</c:v>
                  </c:pt>
                  <c:pt idx="1">
                    <c:v>1983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5 929,00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Ф-4 ТП-Т5-10, ул.Мира 
(СШ №3), L - 0,350 км</c:v>
                  </c:pt>
                  <c:pt idx="1">
                    <c:v>1973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37 933,00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Ф-4 ТП-Т7-47, 
ул.Набережная 
(гаражи), L - 0,06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16 448,00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Ф-3 ТП-Т3-43, ул.Мороза 
(сн Роснефть),
L - 0,015  км</c:v>
                  </c:pt>
                  <c:pt idx="1">
                    <c:v>2001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4 351,00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Ф-3 ТП-Т3-2, ул. Шопена,
104, L - 0,050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13 388,00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Ф-2 ТП-Т5-12, ул.Герцена 
(СШ №13), L-0,030 км</c:v>
                  </c:pt>
                  <c:pt idx="1">
                    <c:v>1988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6 885,00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Ф-12 ТП-Т8-939, 
ул.Юбилейная (АТС),
L - 0,050 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14 982,00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Ф-1 ТП-Т3-2, ул. Шопена,
106, L -0,060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8 224,00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Ф-1 ТП-Т3-13, 
ул. Р.Люксембург 
(спорткомплекс), 
L - 0,120  км</c:v>
                  </c:pt>
                  <c:pt idx="1">
                    <c:v>1983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23 716,00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ТП-Т3-40 ж.д.ул. Калинина 
101/1 - 101/3 (состоит из 
2-х кабелей), L- 0,06 км</c:v>
                  </c:pt>
                  <c:pt idx="1">
                    <c:v>1997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16 640,00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ТП-Т3-40, ж.д. ул. Кали-
нина, 101/1 - 101/2 
(состоит из 2-х 
кабелей), L - 0,043  км</c:v>
                  </c:pt>
                  <c:pt idx="1">
                    <c:v>1997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11 925,00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Ф-8 ТП-Т7-84 резерв, 
ул. Октябрьская, 
L - 0,100 км</c:v>
                  </c:pt>
                  <c:pt idx="1">
                    <c:v>1986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21 676,00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Ф-8  ТП-Т5-83, 
ул.Горького (кафе "Жемчужина"), L-0,08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23 716,00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Ф-6 ТП-Т5-87, 
ул. Мира, L-0,035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10 376,00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Ф-5  ТП-Т7-82, 
ул.Октябрьская 
(д/с Маячок), L-0,1 км</c:v>
                  </c:pt>
                  <c:pt idx="1">
                    <c:v>1986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21 676,00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Ф-4 ТП-Т5-83, 
ул.Таманская (торговая 
лавка), L - 0,030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8 894,00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Ф-4  ТП-Т5-79, 
ул.Ленина (Сбербанк),
L - 0,114 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33 432,00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Ф-4  ТП-Т10-92,
ул.Труда (котельная), 
L-0,070 км</c:v>
                  </c:pt>
                  <c:pt idx="1">
                    <c:v>1980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12 495,00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Ф-3 ТП-Т3-85, 
ул.Макарова (КНС), 
L - 0,015 км</c:v>
                  </c:pt>
                  <c:pt idx="1">
                    <c:v>1987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3 347,00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Ф-2  ТП-Т5-79, 
ул.Чернышевского 
(турагентство), L-0,1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29 645,00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Ф-2  ТП-Т12-93, 
ул.К.Маркса (детский 
сад), L - 0,2 км</c:v>
                  </c:pt>
                  <c:pt idx="1">
                    <c:v>1973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26 776,00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Ф-16 ТП-Т5-83 резерв
 ж.д. ул.Горького,51, 
L - 0,100 км</c:v>
                  </c:pt>
                  <c:pt idx="1">
                    <c:v>1986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21 676,00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Ф-11 ТП-Т5-79, 
ул.Ленина (Сбербанк),
L - 0,114 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33 432,00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Ф-10 ТП-Т5-83, 
ул.Горького ("Идеал"), 
L - 0,100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29 645,00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Ф-10    ТП-Т5-70  резерв 
ж.д. ул. Ленина, 38-а,
L -0,150  км</c:v>
                  </c:pt>
                  <c:pt idx="1">
                    <c:v>1997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41 598,00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Ф-8 ТП-Т5-33, 
ул.Декабристов 
( школа ввод кл), 
L - 0,050  км</c:v>
                  </c:pt>
                  <c:pt idx="1">
                    <c:v>1973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6 375,00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Ф-8  ТП-Т7-17, ж.д. 
ул. Ленина, 94, L - 0,150  км</c:v>
                  </c:pt>
                  <c:pt idx="1">
                    <c:v>1976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22 951,00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Ф-8 ТП-Т5-64, 
ул.Ленина 
(котельная), L-0,1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27 413,00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Ф-7 ТП-Т5-27, 
ул.Октябрьская 
(военкомат),L- 0,03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8 224,00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Ф-7  ТП-Т7-17, 
ул.Октябрьская 
(котельная), L-0,2 км</c:v>
                  </c:pt>
                  <c:pt idx="1">
                    <c:v>1976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30 601,00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Ф-5 ТП-Т5-34, 
ул.Ленина,67 (магазин),
L - 0,035 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10 376,00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Ф-5 ТП-Т5-34, 
ул.Ленина,67 (магазин), 
L - 0,060 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17 787,00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Ф-3 ТИ-Т5-19, 
ул.Р.Люксембург 
(сапожная), L-0,090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26 681,00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Ф-3 оп 4 ТП-Т7-36 ввод 
в ж.д. ул.Гоголя,32,
L - 0,020  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5 992,00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Ф-3  ТП-Т5-70,
ул.Ст.Разина, 
L - 0,070  км</c:v>
                  </c:pt>
                  <c:pt idx="1">
                    <c:v>1970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8 033,00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
0,4 кВ Ф-3 ТП-Т5-55, 
ул.Ленина (Дом 
пионеров), L-0,150 км</c:v>
                  </c:pt>
                  <c:pt idx="1">
                    <c:v>1977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28 688,00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Ф-2  ТП-Т3-40, 
ул.Муравьева
(котельная КУБР), 
L - 0,180  км</c:v>
                  </c:pt>
                  <c:pt idx="1">
                    <c:v>1982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34 426,00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Ф-16 ТП-Т5-64, 
ул.Ленина, 63 (КБО), 
L - 0,060 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16 448,00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Ф-12 ТП-Т5-64,  
ул.Ленина, 63 
(котельная), L-0,100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27 413,00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Ф-10 ТП-Т5-64, 
ул.Ленина, 63.
(котельная) резерв, 
L - 0,100 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27 413,00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
0,4 кВ ТП-Т5-70,  
МПГЭС- ул.Ст. Разина 
44 ,46, L - 0,055  км</c:v>
                  </c:pt>
                  <c:pt idx="1">
                    <c:v>1984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11 220,00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 1 ТП-Т7-17,
г.Темрюк, 
ул. Октябрьская,133, 
L - 0,05  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23 588,00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119-р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3">
                    <c:v>72 367 445,74</c:v>
                  </c:pt>
                </c:lvl>
                <c:lvl>
                  <c:pt idx="0">
                    <c:v>Воздушная линия 0,4 кВ, г. Темрюк, ул. Коллонтай, 3/1, L - 0,08 км 
(СИП 4 2х25; 2 опоры СВ 95-3 железобетонные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24 166,67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247-р от 30.11.2020</c:v>
                  </c:pt>
                  <c:pt idx="5">
                    <c:v> -</c:v>
                  </c:pt>
                  <c:pt idx="6">
                    <c:v> -</c:v>
                  </c:pt>
                  <c:pt idx="7">
                    <c:v>_</c:v>
                  </c:pt>
                </c:lvl>
                <c:lvl>
                  <c:pt idx="0">
                    <c:v>Воздушная линия 10 кВ, г. Темрюк, ул. Коллонтай, 3/1, L - 0,01 км 
(СИП 3 1х50; 1 опора СВ 110-3 железобетонная)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6 666,67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247-р от 30.11.2020</c:v>
                  </c:pt>
                  <c:pt idx="5">
                    <c:v> -</c:v>
                  </c:pt>
                  <c:pt idx="6">
                    <c:v> -</c:v>
                  </c:pt>
                  <c:pt idx="7">
                    <c:v>_</c:v>
                  </c:pt>
                </c:lvl>
                <c:lvl>
                  <c:pt idx="0">
                    <c:v>Воздушная линия 0,4 кВ
 Ф Т-10 от ТП-Т10-91, 
г. Темрюк, ул. Гагарина, 
L - 1,57 км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1 642 951,68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314-р от 26.12.2018</c:v>
                  </c:pt>
                  <c:pt idx="5">
                    <c:v> -</c:v>
                  </c:pt>
                  <c:pt idx="6">
                    <c:v> -</c:v>
                  </c:pt>
                  <c:pt idx="7">
                    <c:v>_</c:v>
                  </c:pt>
                </c:lvl>
                <c:lvl>
                  <c:pt idx="0">
                    <c:v>Воздушная линия 10 кВ 
Ф Т-1, г. Темрюк, 
ул. Карла Маркса / 
ул. Куйбышева, L-0,05 км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208 326,27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314-р от 26.12.2018</c:v>
                  </c:pt>
                  <c:pt idx="5">
                    <c:v> -</c:v>
                  </c:pt>
                  <c:pt idx="6">
                    <c:v> -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ТП-Т3-26, 
г. Темрюк, ул. Марата,
L - 0,46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18 694,00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ТП-Т3-122, г. Темрюк, ул. Калинина,
ул. Мойка, ул. Ветеранов, 
L - 1,890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305 612,00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ТП-Т3-85, 
г. Темрюк, ул. Мойка,
ул. Калинина, L - 0,790 км 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127 743,00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ТП-Т10-39, 
г.Темрюк, ул.Ветеранов,
L - 1,465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21 440,00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ТП-Т10-39, 
г. Темрюк, ул. Калинина
(нечетная сторона), 
L - 0,975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14 269,00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ТП-Т7-89, 
г. Темрюк, ул. Бувина,
L - 0,50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35 370,00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ТП-Т7-36, 
г. Темрюк, ул. Советская,
L - 0,250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15 165,00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ТП-Т5-28, 
г. Темрюк, ул. Шопена,
L - 0,360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16 202,00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ТП-Т5-28, 
г.Темрюк, ул.Р.Люксем-
бург, L - 0,063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2 835,00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ТП-Т7-5, 
г. Темрюк, ул. Фрунзе,
L - 0,770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70 693,00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ТП-Т7-25, 
г. Темрюк, ул. Советская,
L - 0,535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26 604,00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ТП-Т3-107, 
г. Темрюк, 
ул. Пролетарская 
(до ул. Кирова), 
L - 0,510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13 811,00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ТП-Т3-107, 
г. Темрюк, ул. Проле-
тарская (до ул. Пушкина), 
L - 0,820 км 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22 205,00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ТП-Т7-7, 
ул. Бувина, L-0,46 км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76 015,00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16-р от 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ТП-Т7-7, 
ул. Коммунаров, 
ул. Пионерская, 
L - 0,850 км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18 797,00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16-р от 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ТП-Т7-7, 
Победы,  L - 0,620 км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13 710,00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10 кВ 
от фидер Т7 по ул.Бувина 
к КПТН (г. Темрюк, 
ул. Бувина), L-0,060 км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129 451,87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199-р от 31.08.2015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 3 по ул. Космонав-
тов от КТТП 250 кВА 
10/0,4 кВ по ул. Бувина,
 L - 0,681 км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78 841,26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199-р от 31.08.2015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 линия 0,4 кВ 
Ф-5 от ТП-Т-10-99,  
г. Темрюк, ул. К.Маркса 
(от ул. К. Маркса, 202 
до ул. К. Маркса, 202/2), 
L - 0,120 км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49 152,54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156-р от 25.06.2015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 линия ВЛЗ 10  
кВ от  опоры № 221 ВЛ 10 
Ф Т 7 до КТПН 10/0,4/160,
 г. Темрюк, ул. Западная, 
L - 0,35 км</c:v>
                  </c:pt>
                  <c:pt idx="1">
                    <c:v>2014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232 929,51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260-р от 16.12.2014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ТП-Т5-83 Ф-6 к ж\дому 
ул.Ленина, 73, L - 0,23 км</c:v>
                  </c:pt>
                  <c:pt idx="1">
                    <c:v>2013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290,00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10 кВ 
ввод в ТП-Т5-83 от оп.98, 
ул. Горького, L-0,08 км </c:v>
                  </c:pt>
                  <c:pt idx="1">
                    <c:v>2013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11 705,00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10 кВ 
выход с  РП-1 
"Хлебозавод " L-0,08 км </c:v>
                  </c:pt>
                  <c:pt idx="1">
                    <c:v>2013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8 986,00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  
Ф-2  ТП-Т7-38, ул.Ст.
Разина территория
д/сада), L - 0,050  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12 113,00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Ф-14 ТП-Т8-91 
ул. Строителей 
(котельная), L-0,07 км </c:v>
                  </c:pt>
                  <c:pt idx="1">
                    <c:v>2012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4 717,00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 фидер 7 ТП-Т3-57 к Дому-Интернату, L - 0,04 км </c:v>
                  </c:pt>
                  <c:pt idx="1">
                    <c:v>2012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15 928,00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ТП-Т7-25, 
г. Темрюк, ул. Советская
 (котельная), L - 0,070 км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20 528,00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10 кВ 
от ТП-Т5-70 до ТП-Т5-14, 
ул. Ленина-Школа 
Искусств, L - 0,1 км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44 683,00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10 кВ 
ввод в ТП-Т3-49, 
ул. Марата, L - 0,05 км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14 897,00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Ф-7 от ТП-Т5-15К, ул. К.Либкнехта, L - 0,20 км 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21 704,00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Ф-5 от ТП-Т5-15К, 
ул.Свердлова, L-0,46  км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49 920,00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Ф-3  ТП-Т10-94, 
ул. Полетаева, 
L - 0,010 км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2 742,00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от ТП-Т3-40 выход Ф-14,
ул. Муравьева, L-0,04 км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9 731,00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433-р от 30.12.2011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Ф-22 от ТП-Т5-1, 
ул. Таманская, 58, 
L - 0,120 км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22 186,00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433-р от 30.12.2011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Ф-12 от ТП-Т7-47, 
ул. Набережная 
(котельная), L - 0,090 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55 464,00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Ф-14 от ТП-Т7-47 до 
ж/д ул. Набережная, 4 
(подъезд 5), L - 0,070  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15 195,00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Ф-10 от ТП-Т7-47, 
ул. Набережная, 4 
(подъезд 2), L - 0,040 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8 682,00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Ф-2 от ТП-Т7-47 до ж/д 
ул. Набережная, 2, и
ул. Набережная, 3,  
L - 0,1 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21 705,00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Ф-3 от ТП-Т7-47 до ж/д ул.Набережная,1, L-0,1км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21 705,00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Ф-3 от ТП-Т5-1, 
ул. Ленина,79, L - 0,015 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2 773,00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выход Ф-8 от ТП-Т3-85,
ул.Коллонтай, L-0,02 км 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4 360,00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 выход Ф-3 от ТП-Т5-83,
ул.Таманская, L-0,02 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5 865,00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Ф-1 от ТП-Т3-53 
до оп.№2, ул. Береговая,  
L-0,025км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8 798,00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 Темрюк, 
ул. Центральная, 
L - 1,017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687 116,26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 Темрюк,ул. Южная, 
L  - 0,470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957 479,98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
от ТП-Т8-781 
г.Темрюк, 
ул.Клубничная, 
L - 0,390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61 755,00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г.Темрюк, ул.Солнечная, 
L  - 0,370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58 588,00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 Темрюк, ул.Урожайная, 
L  - 0,300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47 503,00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г.Темрюк, 
ул.Строительная, 
L  - 0,420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66 505,00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 Темрюк, ул. Зеленая, 
L  - 0,540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85 506,00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 Темрюк, ул.Дачная,  
L  - 0,540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85 506,00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г.Темрюк,ул.Виноградная, 
L  - 0,490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77 589,00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 емрюк, ул.Садовая, 
L  - 0,490 км 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77 589,00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г.Темрюк, ул.Северная, 
L  - 0,180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28 502,00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линия04 кВ
от ТП-Т8-781, 
г.Темрюк, ул.Восточная, 
L - 0,353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1 026 650,94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0,4 кВ 
фидер 3 от ТП-Т10-786,
г.Темрюк, ул. 27 Сентября, 
L - 0,45 км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106 000,00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138-р от 14.07.2009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линия-0,4 кВ 
по ул.Сормовской,8, 
в г.Темрюке, L-0,100 км</c:v>
                  </c:pt>
                  <c:pt idx="1">
                    <c:v>2008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63 885,00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24-р 02.02.2009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Участок воздушной линии электропередач 10 кВ 
Ф Т-3 от опоры 79/42 
до ТП-Т5-19, г.Темрюк, ул.Красноармейская, 
L - 0,388 км</c:v>
                  </c:pt>
                  <c:pt idx="1">
                    <c:v>2008 года ввода в эксплуатацию, инвентарный номер 110103544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898 889,20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334-р 31.12.2008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0,4 кВ 
фидер 3 от ТП-Т10-104,
г.Темрюк, ул.Славянская, 
L - 0,64 км</c:v>
                  </c:pt>
                  <c:pt idx="1">
                    <c:v>2008 года ввода в эксплуатацию, инвентарный номер 110103547/2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163 340,00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324-р 23.12.2008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0,4 кВ 
фидер 2 от ТП-Т10-104,
г.Темрюк, ул. Радужная, 
L - 0,573 км</c:v>
                  </c:pt>
                  <c:pt idx="1">
                    <c:v>2008 года ввода в эксплуатацию, инвентарный номер 110103547/1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150 338,00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324-р 23.12.2008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0,4 кВ 
фидер 1 от ТП-Т10-104, 
г.Темрюк, ул. Черно-
морской, L - 0,53 км</c:v>
                  </c:pt>
                  <c:pt idx="1">
                    <c:v>2008 года ввода в эксплуатацию, инвентарный номер 110103547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127 472,00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324-р 23.12.2008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10 кВ 
от Ф Т-10 от опоры 3/3 
до КТПН-Т10-104, 
г.Темрюк, ул. Радужная / 
Проезд4, L - 0,391 км</c:v>
                  </c:pt>
                  <c:pt idx="1">
                    <c:v>2008 года ввода в эксплуатацию, инвентарный номер 110103539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632 727,71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323-р 23.12.2008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от Ф 3 ТП-Т7-77, 
г.Темрюк,  
ул.Советская /
ул.Бувина, L-0,80 км</c:v>
                  </c:pt>
                  <c:pt idx="1">
                    <c:v>2008 года ввода в эксплуатацию, инвентарный номер 110103546/2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121 194,50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280-р от 14.11.2008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от Ф 2 ТП-Т7-77, 
г.Темрюк,  
ул.Советская /
ул. Островского, 
L - 0,69км</c:v>
                  </c:pt>
                  <c:pt idx="1">
                    <c:v>2008 года ввода в эксплуатацию, инвентарный номер 110103546/1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212 979,49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280-р от 14.11.2008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
 ВЛ-0,4 кВ от Ф 1 
ТП-Т7-77, г.Темрюк,  
ул.Ломоносова /
ул.Бувина, L-0,96 км</c:v>
                  </c:pt>
                  <c:pt idx="1">
                    <c:v>2008 года ввода в эксплуатацию, инвентарный номер 110103546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219 626,80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280-р от 14.11.2008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Участок воздушной линии 
ВЛ-10 кВ от Ф Т-7 от 
опоры 61 до КТПН-Т7-77, ул.Советская/
ул.Ломоносова 
в г.Темрюке, L-0,165 км</c:v>
                  </c:pt>
                  <c:pt idx="1">
                    <c:v>2008 года ввода в эксплуатацию, инвентарный номер 110103534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348 905,33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280-р от 14.11.2008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линия-0,4 кВ 
по ул.Сормовской,40 в 
г.Темрюке, L - 0,264 км</c:v>
                  </c:pt>
                  <c:pt idx="1">
                    <c:v>2008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325 518,89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206-р от 25.08.2008</c:v>
                  </c:pt>
                  <c:pt idx="5">
                    <c:v>-</c:v>
                  </c:pt>
                  <c:pt idx="6">
                    <c:v> -</c:v>
                  </c:pt>
                  <c:pt idx="7">
                    <c:v>_</c:v>
                  </c:pt>
                </c:lvl>
                <c:lvl>
                  <c:pt idx="0">
                    <c:v>Воздушная линия 0,4 кВ 
Ф 2 от ТП-Т7-65, 
г.Темрюк, 
ул. Левобережная, 
ул. Фабрициуса,  
L - 0,766 км</c:v>
                  </c:pt>
                  <c:pt idx="1">
                    <c:v>2007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76 705,00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121-р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Участок воздушной линии электропередач ВЛИ-10 кВ 
Ф Т-7 от опоры 80/4 
до ТП-Т5-25, г.Темрюк, ул.Советская, 
ул. Чернышевского, 
L-0,072 км</c:v>
                  </c:pt>
                  <c:pt idx="1">
                    <c:v>2008 года ввода в эксплуатацию, инвентарный номер 1101030526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214 000,00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120-р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
ВЛИ-0,4 кВ Ф 9 ТП-Т7-17, 
г.Темрюк, ул. Ленина,96,  ул.Ленина, 98, L-0,257 км</c:v>
                  </c:pt>
                  <c:pt idx="1">
                    <c:v>2008 года ввода в эксплуатацию, инвентарный номер 1101030525/1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201 033,80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119-р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
ВЛИ-0,4 кВ Ф 10 
ТП-Т7-17, г.Темрюк, ул.Октябрьская, 135, 
ул.Ленина, 100, L-0,241 км</c:v>
                  </c:pt>
                  <c:pt idx="1">
                    <c:v>2008 года ввода в эксплуатацию, инвентарный номер 1101030525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188 518,00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119-р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Ф-9   ТП-Т7-47, 
ул. Володарского 
СИП3*95+54,6, L-0,035 км</c:v>
                  </c:pt>
                  <c:pt idx="1">
                    <c:v>1971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4 588,00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0,4кВ 
Ф 6 от ТП-Т5-29, 
г. Темрюк, ул. Шопена, 
ул. Ст. Разина, L-0,47 км</c:v>
                  </c:pt>
                  <c:pt idx="1">
                    <c:v>1979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70 502,00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0,4кВ 
Ф-7 от ТП-Т55-30, ул. 
Декабристов, L - 0,50 км</c:v>
                  </c:pt>
                  <c:pt idx="1">
                    <c:v>1967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48 002,00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136-р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Ф-7 от ТП-Т7-82,
ул.Октябрьская, 
магазин-кафе, L - 0,3км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85 503,00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136-р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9 от ТП-Т5-70, 
ул.Ленина (Югбанк), 
L - 0,10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27 901,00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136-р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линия0,4 кВ 
фидер 9 от ТП-Т5-27, 
ул. Володарского 
(Пенсионный фонд), 
L-0,15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41 852,00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136-р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ТП-Т7-88, 
ул.Советская, L-0,22 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59 664,00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136-р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ТП-Т7-25, ул.Октябрьская 
(больница), L - 0,35 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94 504,00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ТП-Т5-27, 
ул.Ленина (Центр 
"Парус"), L - 0,10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25 801,00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ТП-Т5-19, 
ул. Красноармейская
(аптека), L - 0,725 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94 005,00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ТП-Т7-21, 
ул.Кубанская (контора), 
L - 0,52 км</c:v>
                  </c:pt>
                  <c:pt idx="1">
                    <c:v>1966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48 325,00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ТП-Т5-55, 
ул. Ленина, L - 0,03 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8 460,00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320-р от 22.11.2012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ТП-Т5-33, ул.Декабристов (школа), 
L - 0,12 км</c:v>
                  </c:pt>
                  <c:pt idx="1">
                    <c:v>1973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15 120,00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320-р от 22.11.2012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ТП-Т5-10, ул.Маяковского 
(пекарня), L - 0,80 км</c:v>
                  </c:pt>
                  <c:pt idx="1">
                    <c:v>1982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596 344,55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320-р от 22.11.2012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ТП-Т5-1, 
ул.Таманская 
(Поликлиника), L-0,12км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32 401,00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ТП-Т7-21, 
ул.Кубанская "Семушка", 
L - 0,35 км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99 754,00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 фидер 6 от ТП-Т5-87  
ул.Мира, L - 1,19 км</c:v>
                  </c:pt>
                  <c:pt idx="1">
                    <c:v>1988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232 058,00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ТП-Т5-55, ул.Р.Люксембург, 
кафе "Лакомка", 
L-0,17 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37 741,00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ТП-Т5-33, ул.Декабристов 
(котельная), 
L - 0,12 км</c:v>
                  </c:pt>
                  <c:pt idx="1">
                    <c:v>1973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15 120,00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ТП-Т5-10, ул.Маяковского 
(хлебозавод), L - 0,20 км</c:v>
                  </c:pt>
                  <c:pt idx="1">
                    <c:v>1973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25 201,00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ТП-Т3-26, 
ул.Макарова (школа-
интернат), L - 0,40 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88 804,00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ТП-Т3-2, ул.Р.Люксембург-Горького 
(СТО ГИБДД Торговый комплекс), L - 0,47км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118 444,00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ТП-Т10-92, 
ул.К.Марска
 (магазин), L - 0,17 км</c:v>
                  </c:pt>
                  <c:pt idx="1">
                    <c:v>1980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28 561,00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ТП-Т7-84 
выход к ТП-Т7-51, 
ул.Октябрьская - 
ул.Ленина, L - 0,20 км</c:v>
                  </c:pt>
                  <c:pt idx="1">
                    <c:v>1994 года ввода в эксплуатацию, инвентарный номер 1101030478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226 374,00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ТП-Т5-67,
ул. Щорса-Чернышев-
ского, L -0,65 км</c:v>
                  </c:pt>
                  <c:pt idx="1">
                    <c:v>1983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120 904,00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ТП-Т3-85, 
ул.Калинина, 112-б,
L - 0,10 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22 201,00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ТП-Т3-61,
ул. Р.Люксембург
 (рынок), L - 0,10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27 901,00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ДЭС от ТП-Т7-25,  
ул.Советская (больница), 
L - 0,20 км</c:v>
                  </c:pt>
                  <c:pt idx="1">
                    <c:v>2001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54 602,00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ТП-Т7-89, 
ул.Бувина (насосная 
станция), L - 0,10 км</c:v>
                  </c:pt>
                  <c:pt idx="1">
                    <c:v>1971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11 400,00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ТП-Т7-36, 
ул. Шевченко, 27- 
ул. Гоголя, 30, 
L - 0,19 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35 078,00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ТП-Т7-21, ул.Кубанская, L-0,55 км</c:v>
                  </c:pt>
                  <c:pt idx="1">
                    <c:v>1966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123 073,00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84-р от 15.05.2008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ТП-Т5-87, 
ул.К. Маркса, L-1,25 км</c:v>
                  </c:pt>
                  <c:pt idx="1">
                    <c:v>1988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225 008,00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ТП-Т5-70, 
пер.Кирова (магазин "Универмаг"), L - 0,06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16 741,00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ТП-Т5-34, 
ул.Ленина (котельная),
L - 0,15 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42 302,00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ТП-Т5-27, 
ул. Володарского 
(школа-котельная), 
L - 0,25 км</c:v>
                  </c:pt>
                  <c:pt idx="1">
                    <c:v>1963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18 751,00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ТП-Т3-85, ул.Калинина (СТО), 
L - 0,47 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132 545,00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ТП-Т3-85, ул.Калинина (АЗС), 
L - 0,30 км</c:v>
                  </c:pt>
                  <c:pt idx="1">
                    <c:v>2001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81 903,00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ТП-Т10-92, ул.К.Маркса (котельная)
СИП 3*35+54,6, L-0,10км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28 501,00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ТП-Т7-51, 
ж.д. Ленина, 64, 
(аптека), L - 0,03 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8 460,00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ТП-Т7-38, 
ул.Ленина (Крайин-
вестбанк), L - 0,12 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33 841,00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ТП-Т7-21, ул.Кубанская 
(строй-площадка), 
L - 0,44 км</c:v>
                  </c:pt>
                  <c:pt idx="1">
                    <c:v>1992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92 403,00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ТП-Т5-67, ул.Таманская, L-0,14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39 062,00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ТП-Т5-19, ул.Р.Люксембург, 
L-0,15 км</c:v>
                  </c:pt>
                  <c:pt idx="1">
                    <c:v>1973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18 901,00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ТП-Т3-61, 
ул.Хвалюна, 
Пролетерская, 
L - 0,110 км</c:v>
                  </c:pt>
                  <c:pt idx="1">
                    <c:v>1967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10 560,00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ТП-Т3-43сн, 
ул.Мороза ( АЗС), 
L - 0,20 км</c:v>
                  </c:pt>
                  <c:pt idx="1">
                    <c:v>2001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54 602,00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ТП-Т3-2, ул.Р.Люксембург, L-0,12км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33 481,00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ТП-Т3-13, ул.Хвалюна, L - 0,43 км</c:v>
                  </c:pt>
                  <c:pt idx="1">
                    <c:v>1976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61 922,00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ТП-Т10-92,
ул.Макарова (скорая 
помощь), L - 0,51 км</c:v>
                  </c:pt>
                  <c:pt idx="1">
                    <c:v>1980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79 204,00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ТП-Т10-786, 
г. Темрюк, 
ул. Краснодарская 
(ВПУ - 44 ед.), L-0,80 км</c:v>
                  </c:pt>
                  <c:pt idx="1">
                    <c:v>1992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887 988,36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№186-р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фидер 2 от ТП-Т8-97, 
ул.Юбилейная-
Анджиевского, L-0,97 км</c:v>
                  </c:pt>
                  <c:pt idx="1">
                    <c:v>1993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219 368,00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ТП-Т8-91, ул.Строителей 
(жилой городок 2), 
L - 0,29 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64 937,00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ТП-Т7-4, 
ул.Бувина (четная 
сторона), L - 0,94км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354 446,69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278-р от 22.12.2014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ТП-Т7-20, ул.Фабрициуса 
(четная сторона), 
L - 0,69 км</c:v>
                  </c:pt>
                  <c:pt idx="1">
                    <c:v>1967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71 058,00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122-р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ТП-Т5-15К, Гостиница, L - 0,205 км</c:v>
                  </c:pt>
                  <c:pt idx="1">
                    <c:v>1969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27 171,00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13 от ТП-Т5-83, 
ул.Гоголя-Р.Люксембург,
L - 1,16 км</c:v>
                  </c:pt>
                  <c:pt idx="1">
                    <c:v>1986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236 649,00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12 от ТП-Т8-91, 
(гаражный кооператив, 
р-он МОЖКХ), L-0,40 км 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88 804,00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12 от ТП-Т5-70, 
ул.Ленина (р-он магазина "Универмаг"), L-0,05 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13 801,00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12 от ТП-Т5-33, пл.Терлецкого (магазин "Магнит"), L - 0,10 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27 601,00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11 от ТП-Т5-64, ул.Урицкого
(соц.защита), L - 0,20 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55 202,00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11 от ТП-Т5-33, 
ул.Ленина (рынок),  
L -0,23 км                                                              </c:v>
                  </c:pt>
                  <c:pt idx="1">
                    <c:v>2001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62 793,00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10 от ТП-Т5-70, 
Площадь Труда (сцена),
 L - 0,2 км</c:v>
                  </c:pt>
                  <c:pt idx="1">
                    <c:v>2006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57 002,00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10 от ТП-Т5-33 у
л.Таманская, L-0,47 км</c:v>
                  </c:pt>
                  <c:pt idx="1">
                    <c:v>1973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53 582,00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ТП-Т7-5 ул.Чернышевского, 
L-1,97км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535 276,00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ТП-Т7-4 
ул. Советская, L-1,88км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394 815,00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122-р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ТП-Т7-3 
ул.Бувина, L -1,93км</c:v>
                  </c:pt>
                  <c:pt idx="1">
                    <c:v>1967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173 707,00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122-р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ТП-Т7-20 ул.Фабрициуса 
(нечетная сторона), 
L - 0,66 км</c:v>
                  </c:pt>
                  <c:pt idx="1">
                    <c:v>1967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67 512,00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122-р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ТП-Т5-70, 
ул.Ленина (площадь), 
L - 0,20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55 802,00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108-р от 19.05.2009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ТП-Т5-35, ул.Октябрьская 
(судебные приставы), 
L - 0,08 км</c:v>
                  </c:pt>
                  <c:pt idx="1">
                    <c:v>1982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14 401,00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108-р от 19.05.2009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ТП-Т3-85, 
г. Темрюк, ул. Калинина, 
L - 0,24 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38 808,00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108-р от 19.05.2009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ТП-Т3-43сн, 
ул. Красных Партизан-Республиканская, 
L - 1,45 км</c:v>
                  </c:pt>
                  <c:pt idx="1">
                    <c:v>1969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1 054 600,35</c:v>
                  </c:pt>
                  <c:pt idx="4">
                    <c:v>Муниципальная собственность, распоряжение администрации Темрюкского
городского поселения Темрюкского района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ТП-Т3-40, 
ул. Калинина 
(нечетная сторона), 
L - 0,41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98 404,00</c:v>
                  </c:pt>
                  <c:pt idx="4">
                    <c:v>Муниципальная собственность, распоряжение администрации Темрюкского
городского поселения Темрюкского района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Ф-4 от ТП-Т5-14, ул.Таманская,СИП, 
L - 0,28 км</c:v>
                  </c:pt>
                  <c:pt idx="1">
                    <c:v>1972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30 361,00</c:v>
                  </c:pt>
                  <c:pt idx="4">
                    <c:v>Муниципальная собственность, распоряжение администрации Темрюкского
городского поселения Темрюкского района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Ф-14 от ТП-Т5-64,  
ж.д. ул.Таманская, 16,
СИП, L - 0,10 км</c:v>
                  </c:pt>
                  <c:pt idx="1">
                    <c:v>1968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9 900,00</c:v>
                  </c:pt>
                  <c:pt idx="4">
                    <c:v>Муниципальная собственность, распоряжение администрации Темрюкского
городского поселения Темрюкского района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Участок воздушной 
линии ВЛ-10 кВ фидер Т-3 
от опоры 51до КТП-Т3-48, г.Темрюк, ул. Калинина, 
ул. Даргомыжского, 
L - 0,3 км</c:v>
                  </c:pt>
                  <c:pt idx="1">
                    <c:v>2007 года ввода в эксплуатацию, инвентарный номер 1101030480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390 848,00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121-р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Воздушную линию электропередач ВЛ-0,4 кВ 
фидер 5 ТП-Т7-50, 
г.Темрюк,  ул. Матвеева, ул.Мира, Проезд, 148, 
L - 0,71 км</c:v>
                  </c:pt>
                  <c:pt idx="1">
                    <c:v>2007 года ввода в эксплуатацию, инвентарный номер 1101030477/2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201 461,05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107-р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Воздушную линию электропередач ВЛ-0,4 кВ 
фидер 3 ТП-Т7-50, 
г.Темрюк,  ул. Матвеева, 
ул. Энгельса, 
ул. Куйбышева, 
L - 0,4 км, </c:v>
                  </c:pt>
                  <c:pt idx="1">
                    <c:v>2007 года ввода в эксплуатацию, инвентарный номер 1101030477/1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113 499,18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107-р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Воздушную линию электропередач ВЛ-0,4кВ 
фидер 2 ТП-Т7-50, 
г.Темрюк, ул.Матвеева, 
ул. Мира, L - 0,6 км</c:v>
                  </c:pt>
                  <c:pt idx="1">
                    <c:v>2007 года ввода в эксплуатацию, инвентарный номер 1101030477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170 248,77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107-р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ВЛ-0,4 кВ
 фидер 3 ТП-Т3-48,
г.Темрюк, ул. Даргомыж-
ского, ул. Калинина, 
ул. Дарвина, L-0,445 км  </c:v>
                  </c:pt>
                  <c:pt idx="1">
                    <c:v>2007 года ввода в эксплуатацию, инвентарный номер 1101030482/2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108 628,66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106-р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ВЛ-0,4 кВ 
фидер 2 ТП-Т3-48, 
г. Темрюк, ул. Анапская, 
L - 0,525 км</c:v>
                  </c:pt>
                  <c:pt idx="1">
                    <c:v>2007 года ввода в эксплуатацию, инвентарный номер 1101030482/1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128 157,42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106-р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ВЛ-0,4 кВ
 фидер 1 ТП-Т3-48,
г.Темрюк, ул. Даргомыжского, ул.Марата, ул.Труда, 
L - 0,74 км</c:v>
                  </c:pt>
                  <c:pt idx="1">
                    <c:v>2007 года ввода в эксплуатацию, инвентарный номер 1101030482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180 640,92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106-р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Участок воздушной 
линии ВЛ-10 кВ фидера 
Т-7 от оп.№184/6
ВЛ-10 фидера Т-7 
до КТП-Т7-65, 
L - 0,7755 км</c:v>
                  </c:pt>
                  <c:pt idx="1">
                    <c:v>2007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728 666,63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49-р от 25.03.2008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ВЛИ-0,4 кВ Ф-1, 
ул. Левобережная, 
L - 0,50 км</c:v>
                  </c:pt>
                  <c:pt idx="1">
                    <c:v>2007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142 214,75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49-р от 25.03.2008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0,4кВ 
фидер 6 от ТП-К32-73п.
ул.Толстого, L - 0,75 км</c:v>
                  </c:pt>
                  <c:pt idx="1">
                    <c:v>1971 года ввода в эксплуатацию, инвентарный номер 68400396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22 548,69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ТП-Т8-939, 
г. Темрюк,  
ул. Анджиевского, 
к ж/домам № 17- 19, 
L - 0,65км</c:v>
                  </c:pt>
                  <c:pt idx="1">
                    <c:v>2003 года ввода в эксплуатацию, инвентарный номер 580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337 450,00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ВЛ-10 кВ 
на территории насосной "Вербино" 
к ТП-277П, L - 1,0 км</c:v>
                  </c:pt>
                  <c:pt idx="1">
                    <c:v>2003 года ввода в эксплуатацию, инвентарный номер 572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109 391,90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линия-35 кВ 
на территории рыбхоза 
оп.88 Труженик моря
№ 1 и № 2, L - 2,1км </c:v>
                  </c:pt>
                  <c:pt idx="1">
                    <c:v>2003 года ввода в эксплуатацию, инвентарный номер 571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291 999,00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линия-0,4 кВ 
Ф-2 от ТП-Т12-876, 
ул. Черноморская - 
ул. Радужная - Проезд, 1
(ВПУ-38 ед.), L-2,108 км</c:v>
                  </c:pt>
                  <c:pt idx="1">
                    <c:v>1992 года ввода в эксплуатацию, инвентарный номер 566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1 049 262,82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линия-0,4 кВ 
Ф-2 от КТП-Т12-876П 
ул. Радужная, Проезд 4,
пер Песчаный  ж\б опоры 
провод А35,25,16,  
L - 0,582 км</c:v>
                  </c:pt>
                  <c:pt idx="1">
                    <c:v>1992 года ввода в эксплуатацию, инвентарный номер 565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21 557,00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линия-0,4 кВ 
Ф-1 от КТП-Т12-876 
ул.27 Сентября-
ул. Краснодарская 
ж\б опоры провод АС50, 
АС25, L - 1,4 км</c:v>
                  </c:pt>
                  <c:pt idx="1">
                    <c:v>1992 года ввода в эксплуатацию, инвентарный номер 564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44 447,00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линия-0,4 кВ 
Ф-2 от КТП-Т10-786 
ул.27 Сентября-
ул. Краснодарская, 
L - 0,52 км </c:v>
                  </c:pt>
                  <c:pt idx="1">
                    <c:v>1992 года ввода в эксплуатацию, инвентарный номер 563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27 323,00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линия-0,4 кВ 
Ф-1 от КТП-Т10-786 
ул. 27 Сентября -
ул. Краснодарская, 
L - 0,4 км  </c:v>
                  </c:pt>
                  <c:pt idx="1">
                    <c:v>1992 года ввода в эксплуатацию, инвентарный номер 562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31 027,00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
отпайка от Ф Т-12 
к КТП-Т12-876П 
ул.Черноморская опоры 
ж\б провод АС-50,  
L - 0,1 км</c:v>
                  </c:pt>
                  <c:pt idx="1">
                    <c:v>2003 года ввода в эксплуатацию, инвентарный номер 561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3 723,00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отпайка от Ф Т-10 к 
КТП-Т10-786П 
ул.27 Сентября опоры 
ж\б провод АС-50, 
L - 0,12 км </c:v>
                  </c:pt>
                  <c:pt idx="1">
                    <c:v>2003 года ввода в эксплуатацию, инвентарный номер 560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6 977,00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от ТП-Т8-939 Ф-1 к ж/д 
№ 1-№6 Анджиевского,  
L-1,25 км.</c:v>
                  </c:pt>
                  <c:pt idx="1">
                    <c:v>2002 года ввода в эксплуатацию, инвентарный номер 557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355 322,00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отп.от оп.55а до ТП-Т8-
939П и ГКТП-Т8-97, 
L-0,4 6км отп.от оп.50 
до КТП-Т8-938, L-0,0 3км</c:v>
                  </c:pt>
                  <c:pt idx="1">
                    <c:v>2003 года ввода в эксплуатацию, инвентарный номер 556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648 140,00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КТП-Т12-862 
пер.Цветочный-1, 
L-0,94 км</c:v>
                  </c:pt>
                  <c:pt idx="1">
                    <c:v>2002 года ввода в эксплуатацию, инвентарный номер 537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80 250,00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фидер 6 от ТП-Т5-28, 
г. Темрюк, ул. Розы 
Люксембург, L - 0,5 км</c:v>
                  </c:pt>
                  <c:pt idx="1">
                    <c:v>1969 года ввода в эксплуатацию, инвентарный номер 454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39 174,00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ВЛ-10 кВ КТП 
Т-12-93П, L-0,08 км </c:v>
                  </c:pt>
                  <c:pt idx="1">
                    <c:v>1973 года ввода в эксплуатацию, инвентарный номер 453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11 507,00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РЗ-1 провод АС-50 
от ПС 35/10 "РЗ", 
L-0,45 км </c:v>
                  </c:pt>
                  <c:pt idx="1">
                    <c:v>1992 года ввода в эксплуатацию, инвентарный номер 452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34 629,00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линия-35 кВ 
р\к Рассвет (13 метал.и 
27 ж\б опор L-6,3 км 
провод АС-150 и АС-95)</c:v>
                  </c:pt>
                  <c:pt idx="1">
                    <c:v>1971 года ввода в эксплуатацию, инвентарный номер 451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7 157,00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фидер1 от ТП-Т10-94,
ул. Полетаева, 
L - 0,615 км</c:v>
                  </c:pt>
                  <c:pt idx="1">
                    <c:v>1988 года ввода в эксплуатацию, инвентарный номер 436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17 274,00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фидер 8 от ТП-Т7-21, 
ул. Полевая - 
Комарова, L - 0,885 км</c:v>
                  </c:pt>
                  <c:pt idx="1">
                    <c:v>1966 года ввода в эксплуатацию, инвентарный номер 435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195 677,00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фидер 3 от ТП-Т7-17 
Проезд,  52 - 
ул. Гоголя 32, L - 0,74 км</c:v>
                  </c:pt>
                  <c:pt idx="1">
                    <c:v>1969; 2012 года ввода в эксплуатацию, инвентарный номер 434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1 708,00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фидер 4 от ТП-Т5-67,
ул. Шевченко-
П.Комунны, 
L - 2,26 км</c:v>
                  </c:pt>
                  <c:pt idx="1">
                    <c:v>1983 года ввода в эксплуатацию, инвентарный номер 433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290,00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ТП-Т7-84, 
ул. Октябрьская, 
L-0,882 км</c:v>
                  </c:pt>
                  <c:pt idx="1">
                    <c:v>1978 года ввода в эксплуатацию, инвентарный номер 432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40 065,00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ТП-Т7-38, 
ул. Ст.Разина, 
L - 0,784 км</c:v>
                  </c:pt>
                  <c:pt idx="1">
                    <c:v>1977 года ввода в эксплуатацию, инвентарный номер 431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20 098,00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фидер 5 от ТП-Т5-9, 
ул. К.Маркса, 
L - 1,698 км</c:v>
                  </c:pt>
                  <c:pt idx="1">
                    <c:v>1989 года ввода в эксплуатацию, инвентарный номер 430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160 823,00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ТП-Т5-1, 
 ж\д Ленина 75-77, 
L - 0,29 км</c:v>
                  </c:pt>
                  <c:pt idx="1">
                    <c:v>1974 года ввода в эксплуатацию, инвентарный номер 428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5 436,00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ТП-Т10-98, 
ул. К.Маркса, L - 0,08 км</c:v>
                  </c:pt>
                  <c:pt idx="1">
                    <c:v>1963 года ввода в эксплуатацию, инвентарный номер 427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219 600,00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фидер 2 от ТП-Т10-99,
ул. К.Маркса, L - 0,8 км </c:v>
                  </c:pt>
                  <c:pt idx="1">
                    <c:v>1963 года ввода в эксплуатацию, инвентарный номер 426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366 000,00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ТП-Т7-6,
 ул. Бувина, L - 0,956 км</c:v>
                  </c:pt>
                  <c:pt idx="1">
                    <c:v>1992 года ввода в эксплуатацию, инвентарный номер 424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41 153,00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ТП-Т3-26, 
ул. Макарова-Марата, 
L - 0,6 км</c:v>
                  </c:pt>
                  <c:pt idx="1">
                    <c:v>1989 года ввода в эксплуатацию, инвентарный номер 423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19 635,00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ТП-Т7-8, 
ул. Советская, L - 0,8 км</c:v>
                  </c:pt>
                  <c:pt idx="1">
                    <c:v>1989 года ввода в эксплуатацию, инвентарный номер 422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31 344,00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ТП-Т3-40, ул.Калинина-
Маяковского, 
L - 0,710 км</c:v>
                  </c:pt>
                  <c:pt idx="1">
                    <c:v>1973 года ввода в эксплуатацию, инвентарный номер 421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812 951,09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ТП-Т3-57, 
ул Калинина (нечетная
сторона), L - 0,53км</c:v>
                  </c:pt>
                  <c:pt idx="1">
                    <c:v>1972 года ввода в эксплуатацию, инвентарный номер 420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16 507,00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ТП-Т5-16, 
ул. Первомайская, 
L-1,13 км</c:v>
                  </c:pt>
                  <c:pt idx="1">
                    <c:v>1988 года ввода в эксплуатацию, инвентарный номер 419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87 189,00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ТП-Т5-15 
ул. Ленина, L - 0,15 км</c:v>
                  </c:pt>
                  <c:pt idx="1">
                    <c:v>1969 года ввода в эксплуатацию, инвентарный номер 418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16 242,00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ТП-Т5-15, 
ул. Пролетарская, 
L-1,56 км</c:v>
                  </c:pt>
                  <c:pt idx="1">
                    <c:v>1989 года ввода в эксплуатацию, инвентарный номер 416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63 662,00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ТП-Т7-6, 
ул. Советская, L - 1,1 км</c:v>
                  </c:pt>
                  <c:pt idx="1">
                    <c:v>1973 года ввода в эксплуатацию, инвентарный номер 415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20 484,00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ТП-Т3-40, 
Муравьева, L - 0,69 км</c:v>
                  </c:pt>
                  <c:pt idx="1">
                    <c:v>1973 года ввода в эксплуатацию, инвентарный номер 414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36 105,00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ТП-Т5-1, 
Таманская, L - 0,7 км</c:v>
                  </c:pt>
                  <c:pt idx="1">
                    <c:v>1981 года ввода в эксплуатацию, инвентарный номер 413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80 825,00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ТП-Т5-12, 
Герцена, L - 1,09 км</c:v>
                  </c:pt>
                  <c:pt idx="1">
                    <c:v>1978 года ввода в эксплуатацию, инвентарный номер 412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42 800,00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фидер12 от ТП-Т5-83
Щорса-П.Комунны,
L-1,45 км </c:v>
                  </c:pt>
                  <c:pt idx="1">
                    <c:v>1981 года ввода в эксплуатацию, инвентарный номер 411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147 847,00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ТП-Т5-70 
Ст.Разина, L - 0,168 км</c:v>
                  </c:pt>
                  <c:pt idx="1">
                    <c:v>1970 года ввода в эксплуатацию, инвентарный номер 410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7 376,00</c:v>
                  </c:pt>
                  <c:pt idx="4">
                    <c:v>Муниципальная собственность, распоряжение главы муниципального образования Темрюкского района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ТП-Т5-64 Красноармейская, 
L -0,32 км </c:v>
                  </c:pt>
                  <c:pt idx="1">
                    <c:v>1978 года ввода в эксплуатацию, инвентарный номер 409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67 988,00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ТП-Т3-13, 
Шопена, L - 0,64 км</c:v>
                  </c:pt>
                  <c:pt idx="1">
                    <c:v>1976 года ввода в эксплуатацию, инвентарный номер 408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33 840,00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ТП-Т3-13 Р.Люксембург, 
L - 0,30 км</c:v>
                  </c:pt>
                  <c:pt idx="1">
                    <c:v>1983 года ввода в эксплуатацию, инвентарный номер 407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41 502,00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ТП-Т7-4, 
ул Бувина (нечетная 
сторона), L- 0,84 км </c:v>
                  </c:pt>
                  <c:pt idx="1">
                    <c:v>1988 года ввода в эксплуатацию, инвентарный номер 406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111 741,00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ТП-Т7-4, 
ул.Садовая, 
L - 1,785 км</c:v>
                  </c:pt>
                  <c:pt idx="1">
                    <c:v>1971 года ввода в эксплуатацию, инвентарный номер 405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256 506,95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ТП-Т7-7, 
ул. Бувина, L - 0,597 км</c:v>
                  </c:pt>
                  <c:pt idx="1">
                    <c:v>1971 года ввода в эксплуатацию, инвентарный номер 404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98 655,00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ТП-Т3-71, 
п.Замосты, ул. Мороза
L-  1,036 км</c:v>
                  </c:pt>
                  <c:pt idx="1">
                    <c:v>1992 года ввода в эксплуатацию, инвентарный номер 403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103 984,00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ТП-Т7-38 
Д\сад-Ленина 48, 
L-0,308 км</c:v>
                  </c:pt>
                  <c:pt idx="1">
                    <c:v>1969 года ввода в эксплуатацию, инвентарный номер 402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53 680,00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ТП-Т12-92, 
ул. К.Маркса, L - 0,4 км</c:v>
                  </c:pt>
                  <c:pt idx="1">
                    <c:v>1980 года ввода в эксплуатацию, инвентарный номер 401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268 159,00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ТП-Т8-91 
городок ПМК-6, 
L - 0,63 км</c:v>
                  </c:pt>
                  <c:pt idx="1">
                    <c:v>1989 года ввода в эксплуатацию, инвентарный номер 400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120 822,00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9 от ТП-Т7-21, 
ул. Фабрициуса-
Матросова, L- 1,11 км</c:v>
                  </c:pt>
                  <c:pt idx="1">
                    <c:v>1966 года ввода в эксплуатацию, инвентарный номер 399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37 225,00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ТП-Т5-79, 
ул. Октябрьская, 
L- 0,658 км</c:v>
                  </c:pt>
                  <c:pt idx="1">
                    <c:v>1988 года ввода в эксплуатацию, инвентарный номер 398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92 724,00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ТП-Т7-89, 
г. Темрюк, ул. Бувина, 
ул. Матвеева, ул. Советская, 
ул. Куйбышева, L - 1,1 км</c:v>
                  </c:pt>
                  <c:pt idx="1">
                    <c:v>1971 года ввода в эксплуатацию, инвентарный номер 397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77 814,00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ТП-Т5-10, 
ул. Муравьева, 
L- 1,64 км</c:v>
                  </c:pt>
                  <c:pt idx="1">
                    <c:v>1977 года ввода в эксплуатацию, инвентарный номер 396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74 428,00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фидер2 от ТП-Т5-10, 
ул. Маяковского, 
L- 1,34 км</c:v>
                  </c:pt>
                  <c:pt idx="1">
                    <c:v>1982 года ввода в эксплуатацию, инвентарный номер 395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112 467,00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ТП-Т5-10, 
ул.Мира (ВПУ - 39 ед.), 
L- 1,165 км</c:v>
                  </c:pt>
                  <c:pt idx="1">
                    <c:v>1978 года ввода в эксплуатацию, инвентарный номер 394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1 150 001,56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ТП-3, ул.Советская, L- 2,125 км+C2881:C2882</c:v>
                  </c:pt>
                  <c:pt idx="1">
                    <c:v>1988 года ввода в эксплуатацию, инвентарный номер 393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94 972,00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ТП-Т5-29, 
L- 0,22 км </c:v>
                  </c:pt>
                  <c:pt idx="1">
                    <c:v>1970 года ввода в эксплуатацию, инвентарный номер 392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62 566,00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ТП-Т5-34, 
ул. Ленина 67, 
L- 0,135 км</c:v>
                  </c:pt>
                  <c:pt idx="1">
                    <c:v>1974 года ввода в эксплуатацию, инвентарный номер 391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28 380,00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ТП-Т5-34, 
ул. Ленина, 71-73 - 
ул.Таманская 56, L- 0,5 км</c:v>
                  </c:pt>
                  <c:pt idx="1">
                    <c:v>1974 года ввода в эксплуатацию, инвентарный номер 390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293 218,73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10 от ТП-Т5-79,  
ул. Ленина 102 -
Чернышевского, L- 0,68 км</c:v>
                  </c:pt>
                  <c:pt idx="1">
                    <c:v>1988 года ввода в эксплуатацию, инвентарный номер 389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24 700,00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ТП-Т3-41, ул.Щелгунова, 
L- 0,715 км</c:v>
                  </c:pt>
                  <c:pt idx="1">
                    <c:v>1982 года ввода в эксплуатацию, инвентарный номер 388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78 978,00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ТП-Т3-57, 
ул. Калинина (нечетная 
сторона), L- 0,65 км</c:v>
                  </c:pt>
                  <c:pt idx="1">
                    <c:v>1970 года ввода в эксплуатацию, инвентарный номер 387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19 244,00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ТП-Т8-97, 
ул. Юбилейная, 
L- 0,92 км</c:v>
                  </c:pt>
                  <c:pt idx="1">
                    <c:v>1993 года ввода в эксплуатацию, инвентарный номер 386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163 722,00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ТП-Т3-22
дачиСНТ Ветеран, 
L- 1,65 км</c:v>
                  </c:pt>
                  <c:pt idx="1">
                    <c:v>1990 года ввода в эксплуатацию, инвентарный номер 385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30 744,00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ТП-Т7-7, 
ул. Советская- ул. Октябрьская, L- 1,26 км</c:v>
                  </c:pt>
                  <c:pt idx="1">
                    <c:v>1973 года ввода в эксплуатацию, инвентарный номер 384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63 850,00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ТП-Т7-8, 
ул. Советская -Красноармейская, 
L- 1,1 км</c:v>
                  </c:pt>
                  <c:pt idx="1">
                    <c:v>1989 года ввода в эксплуатацию, инвентарный номер 383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46 245,00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ТП-Т7-82, 
ул. Октябрьская, 
L- 0,9 км</c:v>
                  </c:pt>
                  <c:pt idx="1">
                    <c:v>1988 года ввода в эксплуатацию, инвентарный номер 382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18 905,00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ТП-Т3-49, 
ул. Труда, L- 2,615 км</c:v>
                  </c:pt>
                  <c:pt idx="1">
                    <c:v>1989 года ввода в эксплуатацию, инвентарный номер 381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128 042,00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ТП-Т3-49, 
ул. Марата, L- 0,8 км</c:v>
                  </c:pt>
                  <c:pt idx="1">
                    <c:v>1989 года ввода в эксплуатацию, инвентарный номер 380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64 240,00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ТП-Т3-49, ул.Анапская, 
L- 1,685 км</c:v>
                  </c:pt>
                  <c:pt idx="1">
                    <c:v>1989 года ввода в эксплуатацию, инвентарный номер 379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128 654,00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ТП-Т3-41, 
ул. Пролетарская, 
L- 1,9 км</c:v>
                  </c:pt>
                  <c:pt idx="1">
                    <c:v>1989 года ввода в эксплуатацию, инвентарный номер 378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87 869,00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ТП-Т3-57, 
г.Темрюк, ул.Калинина 
(четная сторона), L-1,87 км </c:v>
                  </c:pt>
                  <c:pt idx="1">
                    <c:v>1976 года ввода в эксплуатацию, инвентарный номер 377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97 881,00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ТП-Т3-43сн, 
ул. Мороза-Кр.Партизан-Гражданская, L- 1,527 км</c:v>
                  </c:pt>
                  <c:pt idx="1">
                    <c:v>1992 года ввода в эксплуатацию, инвентарный номер 376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1 148 889,99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ТП-Т3-32, 
ул. Пролетарская, 
L- 0,76 км</c:v>
                  </c:pt>
                  <c:pt idx="1">
                    <c:v>1989 года ввода в эксплуатацию, инвентарный номер 375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67 876,00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Ф-2 от ТП-Т5-33, 
ул. Ленина, L- 0,37 км</c:v>
                  </c:pt>
                  <c:pt idx="1">
                    <c:v>1973 года ввода в эксплуатацию, инвентарный номер 374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16 358,00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ТП-Т5-33, 
ул. Декабристов, 
L- 0,966км</c:v>
                  </c:pt>
                  <c:pt idx="1">
                    <c:v>1973 года ввода в эксплуатацию, инвентарный номер 373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133 341,00</c:v>
                  </c:pt>
                  <c:pt idx="4">
                    <c:v>Муниципальная собственность, распоряжение администрации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ТП-Т7-36, 
г. Темрюк, ул. Гоголя, 
ул. Бувина, ул. Победы, 
L - 1,521 км</c:v>
                  </c:pt>
                  <c:pt idx="1">
                    <c:v>1992 года ввода в эксплуатацию, инвентарный номер 372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92 261,00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ТП-Т10-39, ул.Калинина (четная 
сторона), L - 1,4 км</c:v>
                  </c:pt>
                  <c:pt idx="1">
                    <c:v>1969 года ввода в эксплуатацию, инвентарный номер 370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1 648 942,08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ТП-Т10-39 п.Курчанский, 
L - 1,38 км</c:v>
                  </c:pt>
                  <c:pt idx="1">
                    <c:v>1969 года ввода в эксплуатацию, инвентарный номер 369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77 150,00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ТП-Т3-52 
ул. Шопена, L - 0,75 км</c:v>
                  </c:pt>
                  <c:pt idx="1">
                    <c:v>1989 года ввода в эксплуатацию, инвентарный номер 368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49 220,00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ТП-Т5-58 
ул. Труда, L - 1,555 км</c:v>
                  </c:pt>
                  <c:pt idx="1">
                    <c:v>1978 года ввода в эксплуатацию, инвентарный номер 367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123 886,00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ТП-Т5-58 
ул. Дарвина, L - 1,317 км</c:v>
                  </c:pt>
                  <c:pt idx="1">
                    <c:v>1978 года ввода в эксплуатацию, инвентарный номер 366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116 359,00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ТП-Т5-16 
Телецентр, L - 0,3 км </c:v>
                  </c:pt>
                  <c:pt idx="1">
                    <c:v>1985 года ввода в эксплуатацию, инвентарный номер 365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9 892,00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ТП-Т5-19 
Нарсуд, L - 0,255 км</c:v>
                  </c:pt>
                  <c:pt idx="1">
                    <c:v>1973 года ввода в эксплуатацию, инвентарный номер 364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25 122,00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ТП-Т3-43, 
ул. Обороны (ВПУ - 
39 ед.), L - 2,447км</c:v>
                  </c:pt>
                  <c:pt idx="1">
                    <c:v>1992 года ввода в эксплуатацию, инвентарный номер 362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1 802 747,68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ТП-Т5-11,
 Проезд, 129, L - 0,255км</c:v>
                  </c:pt>
                  <c:pt idx="1">
                    <c:v>1973 года ввода в эксплуатацию, инвентарный номер 361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17 622,00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ТП-Т7-5, 
ул Бувина (нечетная 
сторона), L - 0,590 км</c:v>
                  </c:pt>
                  <c:pt idx="1">
                    <c:v>1970 года ввода в эксплуатацию, инвентарный номер 360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29 339,00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ТП-Т5-27 
Школа № 1, L - 0,25 км</c:v>
                  </c:pt>
                  <c:pt idx="1">
                    <c:v>1963 года ввода в эксплуатацию, инвентарный номер 357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1 174,00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ТП-Т5-27, 
ул, Октябрьская, 
L-1,455 км</c:v>
                  </c:pt>
                  <c:pt idx="1">
                    <c:v>1980 года ввода в эксплуатацию, инвентарный номер 356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125 464,56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ТП-Т7-5, 
г. Темрюк, ул. Бувина, 
ул. Декабристов, 
ул. Фрунзе, L - 1,110 км</c:v>
                  </c:pt>
                  <c:pt idx="1">
                    <c:v>1988 года ввода в эксплуатацию, инвентарный номер 355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101 908,00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ТП-Т5-87, 
ул. Энгельса, 
L - 1,305 км</c:v>
                  </c:pt>
                  <c:pt idx="1">
                    <c:v>1988 года ввода в эксплуатацию, инвентарный номер 353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96 661,00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ТП-Т3-85, ул.Калинина, L - 1,3 км</c:v>
                  </c:pt>
                  <c:pt idx="1">
                    <c:v>1989 года ввода в эксплуатацию, инвентарный номер 352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263 451,02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ТП-Т3-41, ул.Мищенко, L - 1,57 км</c:v>
                  </c:pt>
                  <c:pt idx="1">
                    <c:v>1982 года ввода в эксплуатацию, инвентарный номер 351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58 033,00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ТП-Т5-11, 
ул. Мира, L - 0,952 км</c:v>
                  </c:pt>
                  <c:pt idx="1">
                    <c:v>1988 года ввода в эксплуатацию, инвентарный номер 350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129 238,00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ТП-Т5-11, ул.К.Маркса, 
L -1,915 км</c:v>
                  </c:pt>
                  <c:pt idx="1">
                    <c:v>1988 года ввода в эксплуатацию, инвентарный номер 349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113 548,00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ТП-Т5-11, 
ул. Энгельса, L - 1,13 км</c:v>
                  </c:pt>
                  <c:pt idx="1">
                    <c:v>1988 года ввода в эксплуатацию, инвентарный номер 348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66 910,00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ТП-Т7-18, 
ул.Ленина 88-90, 
L-0,265 км </c:v>
                  </c:pt>
                  <c:pt idx="1">
                    <c:v>1975 года ввода в эксплуатацию, инвентарный номер 347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13 671,00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ТП-Т5-67, 
ул. Первомайская, 
L - 1,5 км</c:v>
                  </c:pt>
                  <c:pt idx="1">
                    <c:v>1979 года ввода в эксплуатацию, инвентарный номер 346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882 060,66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ТП-Т7-84, 
ул. Урицкого, 
L - 0,436 км</c:v>
                  </c:pt>
                  <c:pt idx="1">
                    <c:v>1988 года ввода в эксплуатацию, инвентарный номер 345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45 777,00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ТП-Т7-8, 
ул. Победа, L - 1,72 км</c:v>
                  </c:pt>
                  <c:pt idx="1">
                    <c:v>1992 года ввода в эксплуатацию, инвентарный номер 344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113 335,00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ТП-Т5-30 
ж\д ТРКЗ, L - 0,2 км </c:v>
                  </c:pt>
                  <c:pt idx="1">
                    <c:v>1971 года ввода в эксплуатацию, инвентарный номер 343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385 295,25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ТП-Т5-30 
ж\д Ленина 176-178-180, 
L - 0,7 км </c:v>
                  </c:pt>
                  <c:pt idx="1">
                    <c:v>1971 года ввода в эксплуатацию, инвентарный номер 342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494 586,16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ТП-Т3-26, 
г. Темрюк, ул. Анапская, 
L - 0,8 км</c:v>
                  </c:pt>
                  <c:pt idx="1">
                    <c:v>1989 года ввода в эксплуатацию, инвентарный номер 341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32 512,00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ТП-Т3-32, 
ул. Новицкого, L - 0,44 км </c:v>
                  </c:pt>
                  <c:pt idx="1">
                    <c:v>1971 года ввода в эксплуатацию, инвентарный номер 340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51 528,00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отТП-Т7-8, 
ул.Победа, L-0,565 км</c:v>
                  </c:pt>
                  <c:pt idx="1">
                    <c:v>1973 года ввода в эксплуатацию, инвентарный номер 339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33 273,00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ТП-Т5-9, 
ул. Энгельса, L - 1,03 км</c:v>
                  </c:pt>
                  <c:pt idx="1">
                    <c:v>1978 года ввода в эксплуатацию, инвентарный номер 338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75 942,00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ТП-Т3-61, 
г. Темрюк,  д/сад, 
ул. Красноармейская, 
ул. Р.Люксембург, 
L - 0,385 км</c:v>
                  </c:pt>
                  <c:pt idx="1">
                    <c:v>1996 года ввода в эксплуатацию, инвентарный номер 337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427 364,00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9 от ТП-Т7-47, ул.Володарского,
L-1,345 км</c:v>
                  </c:pt>
                  <c:pt idx="1">
                    <c:v>1971 года ввода в эксплуатацию, инвентарный номер 336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13 826,75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ТП-Т5-1, 
г. Темрюк, ж/дома  
ул. Ленина, 81, 83, 
L  -0,512 км</c:v>
                  </c:pt>
                  <c:pt idx="1">
                    <c:v>1974 года ввода в эксплуатацию, инвентарный номер 335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108 609,00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ТП-Т5-9, 
ул. Мира, L - 1,548 км</c:v>
                  </c:pt>
                  <c:pt idx="1">
                    <c:v>1989 года ввода в эксплуатацию, инвентарный номер 334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102 668,00</c:v>
                  </c:pt>
                  <c:pt idx="4">
                    <c:v>Муниципальная собственность, распоряжение главы муниципального образования Темрюксий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ТП-Т7-3, 
ул. Космонавтов, 
L - 2,169 км</c:v>
                  </c:pt>
                  <c:pt idx="1">
                    <c:v>1971 года ввода в эксплуатацию, инвентарный номер 333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251 111,13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ТП-Т3-85, 
ул. Макарова, Калинина, 
42а, L - 0,34 км</c:v>
                  </c:pt>
                  <c:pt idx="1">
                    <c:v>1987 года ввода в эксплуатацию, инвентарный номер 332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96 517,00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ТП-Т3-61, 
г. Темрюук,  ул. Хвалюна, 
L - 1,0 км</c:v>
                  </c:pt>
                  <c:pt idx="1">
                    <c:v>1989 года ввода в эксплуатацию, инвентарный номер 331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27 080,00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12 от ТП-Т5-79,  
Проезд 54, L - 0,87км</c:v>
                  </c:pt>
                  <c:pt idx="1">
                    <c:v>1989 года ввода в эксплуатацию, инвентарный номер 329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29 929,00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от ТП-Т5-34 /выход 
Ф-3/, L - 0,05 км</c:v>
                  </c:pt>
                  <c:pt idx="1">
                    <c:v>1970 года ввода в эксплуатацию, инвентарный номер 180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11 097,00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от ТП-Т3-40 выход Ф-5,
ул.Калинина,четная 
сторона, L-0,02 км </c:v>
                  </c:pt>
                  <c:pt idx="1">
                    <c:v>1973 года ввода в эксплуатацию, инвентарный номер 168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18 871,00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отпайка фидера Т-8 от КТП-Т8-781 проводом СИП3 3х(1х70), г. Темрюк (территория ДНТ 
"Родник"),  L-0,330 км</c:v>
                  </c:pt>
                  <c:pt idx="1">
                    <c:v>1961 года ввода в эксплуатацию, инвентарный номер 161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781 868,83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фидер Т-7 г.Темрюк, 
ул.Бувина - п. Семеновод
-ческий,  L - 16,173 км</c:v>
                  </c:pt>
                  <c:pt idx="1">
                    <c:v>1961 года ввода в эксплуатацию, инвентарный номер 160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20 140 929,29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фидер РЗ-7 от ПС 35/10 
"РЗ", порт Темрюк,  
L-2,633 км</c:v>
                  </c:pt>
                  <c:pt idx="1">
                    <c:v>1983 года ввода в эксплуатацию, инвентарный номер 159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2 148 772,50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отпайка Ф Т-10 к ТП-39, 
92, 94, 98, 99, 134, 764
(ж\б опоры А-70) 
ул. Макарова, 
пер. Курчанский,  
L-0,41 км</c:v>
                  </c:pt>
                  <c:pt idx="1">
                    <c:v>1979 года ввода в эксплуатацию, инвентарный номер 158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103 830,15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линия-6 кВ 
отпайка фидера КУ-11-144,734,114,745 (12 ж\б 
опор и провода А-70) 
Водозабор, L-0,51 км</c:v>
                  </c:pt>
                  <c:pt idx="1">
                    <c:v>1983 года ввода в эксплуатацию, инвентарный номер 157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69 257,00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ВЛ-10 кВ фидер 
"Охот.база Темрючанка" 
(105 ж\б опор и провод 
АС-50) Левый берег 
Кубани-Азов.,  L-5 км</c:v>
                  </c:pt>
                  <c:pt idx="1">
                    <c:v>1992 года ввода в эксплуатацию, инвентарный номер 156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17 688,00</c:v>
                  </c:pt>
                  <c:pt idx="4">
                    <c:v>Муниципальная собственность, распоряжение главы муництпального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отпайка фидера Т-12 к КТП
46,63 (ж\б опоры 
провод АС-50-70) 
гор.ПМК-6, ул. Коллон-
тай,  L-0,15 км </c:v>
                  </c:pt>
                  <c:pt idx="1">
                    <c:v>1985 года ввода в эксплуатацию, инвентарный номер 155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25 339,00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фидер РЗ-5 от ПС 35/10 
"РЗ" (провод А-70 и А-50), 
порт Темрюк, L-1,2 км</c:v>
                  </c:pt>
                  <c:pt idx="1">
                    <c:v>1984 года ввода в эксплуатацию, инвентарный номер 152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1 305 987,00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фидер Т-5 (93 ж/б опоры,
провод А-70 ), 
ул. К. Маркса, L-5,24 км </c:v>
                  </c:pt>
                  <c:pt idx="1">
                    <c:v>1968 года ввода в эксплуатацию, инвентарный номер 151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5 934 500,92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фидер Т-3 (224 ж/б оп.и 2
металич.,провод А-70
и А-50), ул.Калинина-
п.Замосты,  L- 18,05 км </c:v>
                  </c:pt>
                  <c:pt idx="1">
                    <c:v>1966 года ввода в эксплуатацию, инвентарный номер 150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1 377 619,33</c:v>
                  </c:pt>
                  <c:pt idx="4">
                    <c:v>Муниципальная собственность, распоряжение главы муниципального образования Темрюкский район 
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3">
                    <c:v>1 824 000,00</c:v>
                  </c:pt>
                </c:lvl>
                <c:lvl>
                  <c:pt idx="0">
                    <c:v>Бюст Герою Советского Союза Денисову Георгию Михайловичу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Печерице Александру Яковлевичу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Рогачеву Михаилу Кирилловичу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Лаухину Александру Кирилловичу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Калганову Николаю Прокофьевичу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бюст полному кавалеру ордена Славы Грицаку Николаю Ивановичу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Колесникову Николаю Даниловичу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полному кавалеру ордена Славы Бугайцу Николаю Григорьевичу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Кашурину Павлу Ивановичу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Головне Александру Антоновичу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Бевзу Ивану Васильевичу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Головченко Василию Ивановичу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3">
                    <c:v>7 221 654,29</c:v>
                  </c:pt>
                </c:lvl>
                <c:lvl>
                  <c:pt idx="0">
                    <c:v>Электросчётчик Матрица AD13S.1-BL-Z-R-T(1-1-1) с пользовательским дисплеем CIU8.B-2-1, 2 ед.</c:v>
                  </c:pt>
                  <c:pt idx="1">
                    <c:v>2024 года ввода в эксплуатацию, инвентарные номера 1108521120-1108521121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57 800,00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№ 483-р от 13.12.2024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Светодиодная 
конструкция 
«Фонтан № 3» 
(статика, размер:
 h - 3,5 м, d - 6 м)</c:v>
                  </c:pt>
                  <c:pt idx="1">
                    <c:v>2019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443 854,29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144-р от 10.07.2019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Автоматизированная 
система мониторинга 
и управления 
уличным освещение 
(АСМУ УО) 
в комплекте, 48 ед.</c:v>
                  </c:pt>
                  <c:pt idx="1">
                    <c:v>2019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6 720 000,00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135-р от 28.06.2019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3">
                    <c:v>1 951 056,21</c:v>
                  </c:pt>
                </c:lvl>
                <c:lvl>
                  <c:pt idx="0">
                    <c:v>Скамья парковая с поручнями (на территории Памятника советским воинам, освободившим город Темрюк от фашистов в 1943 году, г. Темрюк, п. Южный Склон)</c:v>
                  </c:pt>
                  <c:pt idx="1">
                    <c:v>2021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20 279,52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 № 131-р от 11.06.2021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Опоры металлические для установки дорожных знаков «Пешеходный
переход» по ул. Розы Люксембург на пересечении с ул. Гоголя
 (две полосы движения)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109 702,39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235-р от 12.11.2020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Опоры металлические для установки дорожных знаков «Пешеходный
переход» по ул. Розы Люксембург на пересечении с ул. Гоголя
 (две полосы движения)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109 702,41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235-р от 12.11.2020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Опоры металлические для установки дорожных знаков «Пешеходный
переход» по ул. Ленина на пересечении с ул. Герцена, 
2 ед. (две полосы движения)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219 404,82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235-р от 12.11.2020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Опоры металлические для установки дорожных знаков «Пешеходный
переход» по ул. Ленина на пересечении с ул. Степана Разина, 
2 ед. (две полосы движения)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219 404,82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235-р от 12.11.2020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Урна бетонная на шлифованной поверхности (4 ед.) 
Краснодарский край, г. Темрюк, ул. Ленина (в районе жилого дома № 96)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41 796,00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 № 237-р от 12.11.2020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Скамья деревянная с бетонными опорами (4 ед.) 
Краснодарский край, г. Темрюк, ул. Ленина (в районе жилого дома № 96)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119 184,00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 № 237-р от 12.11.2020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Скамья чугунная (26 ед.):
Краснодарский край, г. Темрюк, ул. Розы Люксембург, сквер им. Ленина</c:v>
                  </c:pt>
                  <c:pt idx="1">
                    <c:v>2019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228 947,16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81-р от 08.05.2020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Урна-1 (коллекция «Гранит»), (23 ед.): 
Краснодарский край, г. Темрюк, ул. Розы Люксембург, сквер им. Ленина</c:v>
                  </c:pt>
                  <c:pt idx="1">
                    <c:v>2019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159 683,02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81-р от 08.05.2020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Урна-1 (коллекция «Гранит»):
Краснодарский край, г. Темрюк, ул. Розы Люксембург, сквер им. Ленина</c:v>
                  </c:pt>
                  <c:pt idx="1">
                    <c:v>2019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6 942,78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81-р от 08.05.2020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Лестница ЛП2 (ступени, пандус, ограждение - 18,45 м):
Краснодарский край, г. Темрюк, ул. Розы Люксембург, сквер им. Ленина</c:v>
                  </c:pt>
                  <c:pt idx="1">
                    <c:v>2019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187 625,68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81-р от 08.05.2020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Лестница ЛП1 (ступени, пандус, ограждение - 18,45 м):
Краснодарский край, г. Темрюк, ул. Розы Люксембург, сквер им. Ленина</c:v>
                  </c:pt>
                  <c:pt idx="1">
                    <c:v>2019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236 235,92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81-р от 08.05.2020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Урна каменная 
(автобусная остановка, расположенная по 
ул. Карла Маркса 
в г. Темрюке)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6 591,65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 
№ 345-р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Урны каменные 
(автобусные остановки, расположенные по 
ул. Карла Маркса 
в г. Темрюке), 5 ед. 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32 958,35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 
№ 345-р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Схема 
газоснабжения 
города Темрюка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252 597,69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 
№ 139-р от 02.07.2018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Производственный и хозяйственный инвентарь</c:v>
                  </c:pt>
                </c:lvl>
                <c:lvl>
                  <c:pt idx="3">
                    <c:v>7 806 468,29</c:v>
                  </c:pt>
                </c:lvl>
                <c:lvl>
                  <c:pt idx="0">
                    <c:v>КНС для канализационной сети по ул. Бувина от            ул. Муравьева до ул. Даргомыжского, по ул. Даргомыжского от ул. Бувина до ул. Анапской в г. Темрюке</c:v>
                  </c:pt>
                  <c:pt idx="1">
                    <c:v>инвентарный номер 1108521372</c:v>
                  </c:pt>
                  <c:pt idx="2">
                    <c:v>Темрюкское городское поселение Темрюкского муниципального района Краснодарского края, 75404 - муниципальные казенные учреждения, ИНН 2352038000, КПП 235201001, ОГРН 1052329075721, г. Темрюк, ул. Ленина, д. 48</c:v>
                  </c:pt>
                  <c:pt idx="3">
                    <c:v>5870 232,29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муниципального района Краснодарского края 
№ 569-р от 26.12.2025</c:v>
                  </c:pt>
                </c:lvl>
                <c:lvl>
                  <c:pt idx="0">
                    <c:v>Газоснабжение 4-х квартирного дома по ул. Мира, 152, и 6-ти квартирного дома по ул. Мира, 152/9 </c:v>
                  </c:pt>
                  <c:pt idx="1">
                    <c:v>инвентарный номер 137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115 636,00</c:v>
                  </c:pt>
                  <c:pt idx="4">
                    <c:v>Муниципальная собственность, распоряжение главы муниципального образования  Темрюкски район 
№ 1224-р от 31.10.2006, 524-р от 17.12.2025</c:v>
                  </c:pt>
                  <c:pt idx="5">
                    <c:v>-</c:v>
                  </c:pt>
                  <c:pt idx="6">
                    <c:v>-</c:v>
                  </c:pt>
                  <c:pt idx="7">
                    <c:v>-</c:v>
                  </c:pt>
                </c:lvl>
                <c:lvl>
                  <c:pt idx="0">
                    <c:v>Пешеходный спуск 
от ул.Шопена 
(между 125-м и 127-м 
домами) до ул. Проле-
тарской в г. Темрюке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824 158,00</c:v>
                  </c:pt>
                  <c:pt idx="4">
                    <c:v>Муниципальная собственность, распоряжение главы
муницпального
образования 
Темрюкский район 
№ 1289-р от 18.08.2009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Лестница 
(металлическая), 
г. Темрюк, 
ул. Пушкина</c:v>
                  </c:pt>
                  <c:pt idx="1">
                    <c:v>1999 года ввода в эксплуатацию, инвентарный номер 447/20022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374 270,00</c:v>
                  </c:pt>
                  <c:pt idx="4">
                    <c:v>Муниципальная собственность, распоряжение главы
муниципального
образования 
Темрюкский район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Наружные сети связи: телефонная канализация
(364 м) г.Темрюк, ул.Анжиевского, 55</c:v>
                  </c:pt>
                  <c:pt idx="1">
                    <c:v>2003 года ввода в эксплуатацию, инвентарный номер М0000012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175 930,00</c:v>
                  </c:pt>
                  <c:pt idx="4">
                    <c:v>Муниципальная собственность, распоряжение главы
муниципального
образования 
Темрюкский район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Железнодорожный 
путь г.Темрюк, западная производственная зона</c:v>
                  </c:pt>
                  <c:pt idx="1">
                    <c:v>1998 года ввода в эксплуатацию, инвентарный номер 380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446 242,00</c:v>
                  </c:pt>
                  <c:pt idx="4">
                    <c:v>Муниципальная собственность, распоряжение главы
муниципального
образования 
Темрюкский район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Наименование 
движимого  
имущества (иного имущества)</c:v>
                  </c:pt>
                  <c:pt idx="1">
                    <c:v>Сведения об объекте учета (марка, модель, год выпуска, инвентарный номер)</c:v>
                  </c:pt>
                  <c:pt idx="2">
                    <c:v>Сведения о правообладателе</c:v>
                  </c:pt>
                  <c:pt idx="3">
                    <c:v>Балансовая стоимость</c:v>
                  </c:pt>
                  <c:pt idx="4">
                    <c:v>Вид вещного права, на основании которого правообладателю принадлежит объект учета, реквизиты документов-оснований возникновения (прекращения) права муниципальной собственности, иного вещного права, дата возникновения (прекращения) права собственности и ин</c:v>
                  </c:pt>
                  <c:pt idx="5">
                    <c:v>Сведения об установленных в отношении муниципального имущества ограничениях (обременениях) с указанием наименования вида ограничений (обременении), основания и даты их возникновения и прекращения</c:v>
                  </c:pt>
                  <c:pt idx="6">
                    <c:v>Сведения о лице, в пользу которого установлены ограничения (обременения)</c:v>
                  </c:pt>
                  <c:pt idx="7">
                    <c:v>Иные сведения (при необхо-димости)</c:v>
                  </c:pt>
                </c:lvl>
              </c:multiLvlStrCache>
            </c:multiLvlStrRef>
          </c:cat>
          <c:val>
            <c:numRef>
              <c:f>Лист1!$B$1213:$I$1213</c:f>
              <c:numCache>
                <c:formatCode>General</c:formatCode>
                <c:ptCount val="8"/>
                <c:pt idx="3" formatCode="#,##0.00">
                  <c:v>22536114.27</c:v>
                </c:pt>
              </c:numCache>
            </c:numRef>
          </c:val>
        </c:ser>
        <c:ser>
          <c:idx val="1"/>
          <c:order val="1"/>
          <c:tx>
            <c:strRef>
              <c:f>Лист1!$A$1214</c:f>
              <c:strCache>
                <c:ptCount val="1"/>
                <c:pt idx="0">
                  <c:v>ВСЕГО:</c:v>
                </c:pt>
              </c:strCache>
            </c:strRef>
          </c:tx>
          <c:invertIfNegative val="0"/>
          <c:cat>
            <c:multiLvlStrRef>
              <c:f>Лист1!$B$4:$I$1212</c:f>
              <c:multiLvlStrCache>
                <c:ptCount val="8"/>
                <c:lvl>
                  <c:pt idx="0">
                    <c:v>Реконструкция напорного коллектора от ГНС до ОСК (документация)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13 541 324,44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252-р от 25.09.2023,  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Реконструкция ОСК с глубоководным выпуском (документация)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8 782 119,10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252-р от 25.09.2023,  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Очистные сооружения Северная промзона г. Темрюк (документация)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212 670,73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252-р от 25.09.2023, 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3">
                    <c:v>3 459 707,15</c:v>
                  </c:pt>
                </c:lvl>
                <c:lvl>
                  <c:pt idx="0">
                    <c:v>Дорога общего пользования местного значения по улице Яблоневая</c:v>
                  </c:pt>
                  <c:pt idx="1">
                    <c:v>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635,00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муниципального района Краснодарского края №479-р от 27.11.2025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Таманской к дворовой территории многоквар-тирного дома по ул. Ленина, 79 в г. Темрюке 
(тип покрытия: асфальтобетон, L - 51 м, S - 320 м2)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341 683,00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385-р, 30.12.2016,524-р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Строителей к дворовой территории многоквартир-ного дома по ул. Энгельса, 131/1 в г. Темрюке
(тип покрытия: асфальтобетон; L - 25,0 м; S - 150,0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164-р, 10.07.2013,524-р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Макарова к дворовым территориям многоквар-тирных домов по ул. Труда, 110 и ул. Макарова, 2 в г. Темрюке
(тип покрытия: асфальтобетон; L - 55,20 м; S - 255,0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164-р, 10.07.2013,524-р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ул.Анджиевского к дворовым территориям многоквар-тирных домов по ул. Анджиевского, 55, корпус 17, 18, 19 
в г. Темрюке (тип покрытия: асфальтобетон; L - 252,66 м; 
S - 1600,0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318 000,00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164-р, 10.07.2013,524-р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ул.Анджиевского к дворовым территориям многоквар-тирных домов по ул. Анджиевского, 49, 51, 53 в г. Темрюке 
(тип покрытия: асфальтобетон; L - 76,38 м; S - 300,0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164-р, 10.07.2013,524-р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Октябрьской к дворовой территории многоквар-тирного дома по ул. Октябрьской, 6 в г. Темрюке 
(тип покрытия: асфальтобетон; L - 11,76 м; S - 85,0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290-р, 11.10.2012,524-р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ул.Анджиевского к дворовым территориям многоква-
ртирных домов по ул.Анджиевского, 55, корпус 3, 5 в г. Темрюке (тип покрытия: асфальтобетон; L - 19,39 м; S - 150,0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К.Маркса  к дворовой территории многоквартирного дома по ул. К.Маркса, 155, в г. Темрюке
(тип покрытия: асфальто-бетон; L - 30,29 м; S - 100,0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К.Маркса  к дворовой территории многоквартирного дома по ул. К.Маркса, 153, в г. Темрюке
(тип покрытия: асфальто-бетон; L - 22,86 м; S - 90,0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К. Маркса  к дворовой территории многоквартирного дома по ул. К.Маркса, 149, в г. Темрюке
(тип покрытия: асфальто-бетон; L - 36,86 м; S - 295,0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115 000,00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 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К.Маркса к дворовой территории многоквартирного дома по ул. К.Маркса, 147, в г. Темрюке
(тип покрытия: асфальто-бетон; L - 17,77 м; S - 45,0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 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Макарова к дворовым территориям многоквартир-ных домов по ул. К.Маркса, 147, 149, в г. Темрюке
(тип покрытия: асфальто-бетон; L - 20,59 м; S - 100,0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Макарова  к дворовой территории многоквартирного дома по ул.Строителей, 103 А, в г. Темрюке
(тип покрытия: асфальто-бетон; L - 43,56 м; S - 350,0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Макарова  к дворовым территориям многоквар-тирных домов по ул.К.Маркса, 150-152, в г. Темрюке
(тип покрытия: асфальто-бетон; L - 190,3 м; S - 1425,0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46 000,00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 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Макарова  к дворовой территории многоквартир-
ного дома по ул. Макарова, 13, 13А, 13/2  в г. Темрюке
(тип покрытия: асфальто-бетон; L - 43,02 м; S - 365,0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 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Горького к дворовой территории многоквартирного домапо ул. Октябрь-ская, 110, в г. Темрюке 
(тип покрытия: асфальто-бетон; L - 6,16 м; S - 45,0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265-р, 19.09.2012,524-р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автодороги Темрюк-Краснодар-Кропоткин-граница Ставрпольского края к дворовым территориям многоквартирных домов по ул. 27 Сентября,18,20, 22, 24, 26, в г. Темрюке (тип покрытия: асфальто-бетон; 
L - 55,62 м; S - 385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ул.Макарова к дворовой территории многоквартирного
дома по ул.Мира, 155, в г.Темрюке
(тип покрытия: асфальто-бетон; L - 24,53 м; S - 85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 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ул.Макарова к дворовой территории многоквартирного 
дома по ул.Калинина, 112-а, в г.Темрюке
(тип покрытия: асфальто-бетон; L - 21,01 м; S - 220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К. Маркса к дворовой территории многоквартир-
ного дома по ул. Строителей, 109, в г. Темрюке
(тип покрытия: асфальто-бетон; L - 64,31 м; S - 290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55 000,00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 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Строителей к дворовой территории многоквартир-
ного дома по ул. Строителей, 101-а
(тип покрытия: асфальто-бетон; L - 26,02 м; S - 175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23.07.2012,524-р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Макарова к дворовой территории многоквартир-
ного дома по ул. Макарова, 1/1
(тип покрытия: асфальто-бетон; L - 31,59 м; S - 195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23.07.2012,524-р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Октябрьской к дворовой территории многоквартирного 
дома по ул. К.Либкнехта, 4, в г. Темрюке
(тип покрытия: асфальто-бетон; L - 6,26 м; S - 55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23.07.2012,524-р от 17.12.2025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Октябрьской к дворовой территории многоквартирного 
дома по ул. Шевченко, 27, в г. Темрюке
(тип покрытия: асфальто-бетон; L - 8,2 м; S - 75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Проезд от ул. Октябрьской к дворовой территории многоквартирного 
дома по ул. Чернышевского, 26/1, в г. Темрюке
(тип покрытия: асфальто-бетон; L - 32,93 м; S - 365 м2)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70 000,00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191-р, 23.07.2012,524-р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177
Дорога, отсыпанная 
щебнем, пос. Октябрьский, 
ул. Северная, L - 400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176
Дорога, отсыпанная
щебнем, пос. Октябрьский, 
пер. Новоселов, L - 200 п. м; ширина -  4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175: Дорога, отсыпанная щебнем, пос. Октябрьский, 
ул. Дорожная, L - 200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174: Дорога, отсыпанная щебнем,  пос. Октябрьский, 
ул. Пионерская, L - 200 п. м; ширина - 5 м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173: Дорога, отсыпанная щебнем, пос. Октябрьский, 
пер. Отдельный, L - 200 п. м; ширина - 4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172: Дорога, отсыпанная щебнем, пос. Октябрьский, 
пер. Лесной, L - 200 п. м; ширина - 4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170 Дорога, отсыпанная щебнем,  пос. Октябрьский, 
ул. Животноводов, L - 300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169: Автомобильная дорога,  пос. Октябрьский, ул. Южная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600 м (гравий 600 м); ширина проезжей части до 4.0 м - 564 м, от 4.5 м до 5.9 м - 36 м; 1 подъезд; длина освещенных участков - 60 м; 2 шт. съездов (въездов) 13,2 м</c:v>
                  </c:pt>
                </c:lvl>
                <c:lvl>
                  <c:pt idx="0">
                    <c:v>03 251 501 ОП МП 168: Автомобильная дорога, пос. Октябрьский, ул. Прогонная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637,00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637 м (асфальтобетон 637 м); ширина проезжей части от 4.5 м до 5.9 м - 637 м; 1 подъезд; длина освещенных участков - 133 м; дорожные знаки - 16 шт.; искусственные неровности - 1 шт.; 2 шт. съездов (въездов) 22,2 м</c:v>
                  </c:pt>
                </c:lvl>
                <c:lvl>
                  <c:pt idx="0">
                    <c:v>03 251 501 ОП МП 167: Автомобильная дорога, пос. Октябрьский, ул. Железнодорожная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510,00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510 м (гравий 510 м); ширина проезжей части от 4.5 м до 5.9 м - 510 м; 2 подъезда; длина освещенных участков - 309 м; 2 шт. железобетонные трубы 15,00 п.м.; 1 шт. съездов (въездов) 11,1 м</c:v>
                  </c:pt>
                </c:lvl>
                <c:lvl>
                  <c:pt idx="0">
                    <c:v>03 251 501 ОП МП 166: Автомобильная дорога, пос. Октябрьский, ул. Заречная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319,00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319 м (гравий 319 м); ширина проезжей части до 4.0 м - 319 м; 1 подъезд; длина освещенных участков - 152 м; 1 шт. съездов (въездов) 5,0 м</c:v>
                  </c:pt>
                </c:lvl>
                <c:lvl>
                  <c:pt idx="0">
                    <c:v>03 251 501 ОП МП 165 Дорога, отсыпанная щебнем, г. Темрюк,
пер. Надорожный, L - 300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164: Автомобильная дорога,   г. Темрюк, пер. Овощной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242,00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242 м (гравий 242 м); ширина проезжей части до 4.0 м - 242 м; 1 подъезд</c:v>
                  </c:pt>
                </c:lvl>
                <c:lvl>
                  <c:pt idx="0">
                    <c:v>03 251 501 ОП МП 163: Дорога, отсыпанная щебнем, г. Темрюк, 
пер. Речной, L - 200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162: 
Автомобильная дорога,   г. Темрюк, ул. Матросов
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249,00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249 м (гравий 249 м); ширина проезжей части до 4.0 м - 86 м, от 4.5 м до 5.9 м - 163 м; 1 подъезд; длина освещенных участков - 146 м; 1 шт.  железобетонная труба 10,00 п.м.; 1 шт. съездов (въездов) 4,0 м</c:v>
                  </c:pt>
                </c:lvl>
                <c:lvl>
                  <c:pt idx="0">
                    <c:v>03 251 501 ОП МП 161: Дорога, отсыпанная щебнем, г. Темрюк, 
ул. Полевая, L - 400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160: Автомобильная дорога,   г. Темрюк, ул. Комарова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300 м (гравий 300 м); ширина проезжей части от 4.1 м до 4.4 м - 300 м; 1 подъезд; длина освещенных участков - 232 м.; дорожные знаки - 1 шт.</c:v>
                  </c:pt>
                </c:lvl>
                <c:lvl>
                  <c:pt idx="0">
                    <c:v>03 251 501 ОП МП 159
Дорога, отсыпанная щебнем, г. Темрюк, пер. им. Дуси Виноградовой, L - 300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158: Дорога, отсыпанная щебнем, г. Темрюк, 
ул. Кубанская, L - 300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157: Дорога, отсыпанная щебнем, г. Темрюк, 
ул. Энтузиастов, L - 600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156: Дорога, отсыпанная щебнем, г. Темрюк, 
ул. Пригородная, L - 650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650,00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155: Автомобильная дорога,   г. Темрюк, ул. Тихая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750,00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750 м (гравий 83 м,  грунт естественный 667 м); ширина проезжей части до 4.0 м - 750 м; 1 подъезд; 2 шт. съездов (въездов) 8,3 м</c:v>
                  </c:pt>
                </c:lvl>
                <c:lvl>
                  <c:pt idx="0">
                    <c:v>03 251 501 ОП МП 154: Автомобильная дорога,   г. Темрюк, ул. Левобережная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1 026,00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1026 м (гравий 1026 м); ширина проезжей части до 4.0 м - 393 м, от 4.5 м до 5.9 м - 633 м; 1 подъезд; длина освещенных участков - 943 м; дорожные знаки - 1 шт.; 2 шт. съездов (въездов) 10,2 м</c:v>
                  </c:pt>
                </c:lvl>
                <c:lvl>
                  <c:pt idx="0">
                    <c:v>03 251 501 ОП МП 153: Автомобильная дорога, г. Темрюк, ул. Я. Фабрициуса, L - 2640 п. м; ширина - 6 м (асфальт -1630 п. м; щебень - 1010 м) </c:v>
                  </c:pt>
                  <c:pt idx="1">
                    <c:v>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2 640,00</c:v>
                  </c:pt>
                  <c:pt idx="4">
                    <c:v>Муниципальная собственность, распоряжение главы муници-пального образования Темрюкский район № 1197-р, 24.10.2006,524-р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150: Дорога, отсыпанная щебнем, г. Темрюк, пер. Ветеранов, L - 160 п. м; ширина - 4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149: Дорога, отсыпанная щебнем, г. Темрюк, пер. Весенний, L - 160 п. м; ширина - 4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148: Дорога, отсыпанная щебнем, г. Темрюк, 
ул. Зеленая, L - 240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147: Автомобильная дорога,   г. Темрюк, ул. Молодежная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257,00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257 м (асфальтобетон - 257 м); ширина проезжей части от 4.5 м до 5.9 м - 257 м; 1 подъезд; длина освещенных участков - 163 м.; дорожные знаки - 1 шт.</c:v>
                  </c:pt>
                </c:lvl>
                <c:lvl>
                  <c:pt idx="0">
                    <c:v>03 251 501 ОП МП 146: Дорога, отсыпанная щебнем, г. Темрюк, пер. Луговой, L - 400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145: Автомобильная дорога, г. Темрюк, 
пер. Цветочный, L - 951 п. м (асфальтобетон (L -160,0 м, ширина
 5,5 м; L-721,0 м, ширина 4,5 м); щебень (L-70,0 м, ширина 4,5 м)</c:v>
                  </c:pt>
                  <c:pt idx="1">
                    <c:v>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951,00</c:v>
                  </c:pt>
                  <c:pt idx="4">
                    <c:v>Муниципальная собственность, распоряжение главы муници-пального образования Темрюкский район № 1197-р, 24.10.2006, 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144: Автомобильная дорога,  г. Темрюк, ул. Светлая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812,00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812 м (асфальтобетон - 812 м); ширина проезжей части до 4.0 м - 269 м, от 4.5 м до 5.9 м - 543 м; 3 подъезда; длина освещенных участков - 82 м; 1 шт. железобетонная труба 10,00 п.м.; 7 съездов (въездов) 41,8 м</c:v>
                  </c:pt>
                </c:lvl>
                <c:lvl>
                  <c:pt idx="0">
                    <c:v>03 251 501 ОП МП 054: Дорога, отсыпанная щебнем, г. Темрюк, ул. Алтайская, L - 700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139: Автомобильная дорога,   г. Темрюк, ул. имени Василия Андреевича Щелгунова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460,00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460 м (гравий 418 м,  грунт естественный 42 м); ширина проезжей части до 4.0 м - 460 м; 2 подъезда; длина освещенных участков - 64 м; 1 шт.  бетонная труба 8,20 п.м.; 3 шт. съездов (въездов) 19,3 м</c:v>
                  </c:pt>
                </c:lvl>
                <c:lvl>
                  <c:pt idx="0">
                    <c:v>03 251 501 ОП МП 138: Автомобильная дорога,   г. Темрюк, ул. Шмидта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411,00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411 м (грунт естественный 411 м); ширина проезжей части до 4.0 м - 411 м; 2 подъезда; 1 шт. съездов (въездов) 4,9 м</c:v>
                  </c:pt>
                </c:lvl>
                <c:lvl>
                  <c:pt idx="0">
                    <c:v>03 251 501 ОП МП 137: Автомобильная дорога, г. Темрюк, 
пер. Широкий, L - 500 п. м (асфальтобетон - 250 п. м, 
щебень - 250 п. м, ширина - 5 м) </c:v>
                  </c:pt>
                  <c:pt idx="1">
                    <c:v>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500,00</c:v>
                  </c:pt>
                  <c:pt idx="4">
                    <c:v>Муниципальная собственность, распоряжение главы муници-пального образования Темрюкский район № 1197-р, 24.10.2006, 524-р от 17.12.2025</c:v>
                  </c:pt>
                  <c:pt idx="5">
                    <c:v>-</c:v>
                  </c:pt>
                  <c:pt idx="6">
                    <c:v>-</c:v>
                  </c:pt>
                  <c:pt idx="7">
                    <c:v>-</c:v>
                  </c:pt>
                </c:lvl>
                <c:lvl>
                  <c:pt idx="0">
                    <c:v>03 251 501 ОП МП 135: Автомобильная дорога,   г. Темрюк, ул. Чапаева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165,00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165 м (гравий 165 м); ширина проезжей части до 4.0 м - 165 м; 1 подъезд</c:v>
                  </c:pt>
                </c:lvl>
                <c:lvl>
                  <c:pt idx="0">
                    <c:v>03 251 501 ОП МП 134: Дорога, отсыпанная щебнем, г. Темрюк, 
ул. Чайковского, L - 320 п. м; ширина - 5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133: Автомобильная дорога,   г. Темрюк, ул. Циолковского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640,00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640 м (асфальтобетон 73 м, гравий 567 м); ширина проезжей части до 4.0 м - 640 м; 3 подъезда; 1 шт. железобетонная труба 7,13 п.м.; 2 шт. съездов (въездов) 12,0 м</c:v>
                  </c:pt>
                </c:lvl>
                <c:lvl>
                  <c:pt idx="0">
                    <c:v>03 251 501 ОП МП 132: Автомобильная дорога,   г. Темрюк, пер. Хвалюна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200 м (гравий 200 м); ширина проезжей части до 4.0 м - 200 м; 1 подъезд; длина освещенных участков - 24 м</c:v>
                  </c:pt>
                </c:lvl>
                <c:lvl>
                  <c:pt idx="0">
                    <c:v>03 251 501 ОП МП 131: Автомобильная дорога,    г. Темрюк, пер. 8 Марта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222,00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222 м (гравий 222 м); ширина проезжей части до 4.0 м - 222 м; 2 подъезда; длина освещенных участков - 60 м; дорожные знаки - 1 шт.</c:v>
                  </c:pt>
                </c:lvl>
                <c:lvl>
                  <c:pt idx="0">
                    <c:v>03 251 501 ОП МП 130: Автомобильная дорога,   г. Темрюк, пер. Толстого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320 м (цементобетон 5 м, гравий 315 м); ширина проезжей части до 4.0 м - 320 м; 1 подъезд; длина освещенных участков - 87 м; 1 шт. съездов (въездов) 5,5 м</c:v>
                  </c:pt>
                </c:lvl>
                <c:lvl>
                  <c:pt idx="0">
                    <c:v>03 251 501 ОП МП 129 Асфальтированная дорога, г. Темрюк, ул. Терлецкого, L - 200 п. м; ширина - 6 м, 
в том числе: 
- парковка по ул. Терлецкого от ул. Декабристов до ул. Чернышевского (асфальтобетон: S - 444,5 м2 (1 участок: L- 70,0 м, ширина - 3,5 м; 
2</c:v>
                  </c:pt>
                  <c:pt idx="1">
                    <c:v>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885 421,81</c:v>
                  </c:pt>
                  <c:pt idx="4">
                    <c:v>Муниципальная собственность, распоряжение главы муници-пального образования Темрюкский район № 1197-р, 24.10.2006, 524-р от 17.12.2025</c:v>
                  </c:pt>
                  <c:pt idx="5">
                    <c:v>-</c:v>
                  </c:pt>
                  <c:pt idx="6">
                    <c:v>-</c:v>
                  </c:pt>
                  <c:pt idx="7">
                    <c:v>-</c:v>
                  </c:pt>
                </c:lvl>
                <c:lvl>
                  <c:pt idx="0">
                    <c:v>03 251 501 ОП МП 128: Автомобильная дорога, г. Темрюк, 
пер. Степной, (асфальтобетон: L - 270 м; ширина - 5 м)
</c:v>
                  </c:pt>
                  <c:pt idx="1">
                    <c:v>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270,00</c:v>
                  </c:pt>
                  <c:pt idx="4">
                    <c:v>Муниципальная собственность, распоряжение главы муници-пального образования Темрюкский район № 1197-р, 24.10.2006, 524-р от 17.12.2025</c:v>
                  </c:pt>
                  <c:pt idx="5">
                    <c:v>-</c:v>
                  </c:pt>
                  <c:pt idx="6">
                    <c:v>-</c:v>
                  </c:pt>
                  <c:pt idx="7">
                    <c:v>-</c:v>
                  </c:pt>
                </c:lvl>
                <c:lvl>
                  <c:pt idx="0">
                    <c:v>03 251 501 ОП МП 127: Автомобильная дорога,    г. Темрюк, ул. Солнечная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605,00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605 м (гравий 605 м); ширина проезжей части до 4.0 м - 463 м, от 4.5 м до 5.9 м - 142 м; 2 подъезда; дорожные знаки - 1 шт.; 1 шт. труба (прочие) 6,00 п.м; 3 шт. съездов (въездов) 15,0 м</c:v>
                  </c:pt>
                </c:lvl>
                <c:lvl>
                  <c:pt idx="0">
                    <c:v>03 251 501 ОП МП 126: Автомобильная дорога,     г. Темрюк, пер. Совхозный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331,00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331 м (гравий 331 м); ширина проезжей части до 4.0 м - 310 м, от 4.5 м до 5.9 м - 21 м; 2 подъезда; длина освещенных участков - 127 м; 2 шт. съездов (въездов) 14,0 м</c:v>
                  </c:pt>
                </c:lvl>
                <c:lvl>
                  <c:pt idx="0">
                    <c:v>03 251 501 ОП МП 124: Автомобильная дорога,   г. Темрюк, пер. Северный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400 м (гравий 346 м, грунт естественный 54 м); ширина проезжей части до 4.0 м - 216 м, от 4.5 м до 5.9 м - 184 м; 2 подъезда; длина освещенных участков - 244 м; 1 шт. съездов (въездов) 5,6 м</c:v>
                  </c:pt>
                </c:lvl>
                <c:lvl>
                  <c:pt idx="0">
                    <c:v>03 251 501 ОП МП 122: Автомобильная дорога,  г. Темрюк, ул. Кириллова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840,00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840 м (гравий 840 м); ширина проезжей части до 4.0 м - 318 м, от 4.5 м до 5.9 м - 522 м; длина освещенных участков - 738 м; 1 шт. труба (прочие) 12,50 п.м; 6 шт. съездов (въездов) 35,4 м</c:v>
                  </c:pt>
                </c:lvl>
                <c:lvl>
                  <c:pt idx="0">
                    <c:v>03 251 501 ОП МП 121: Автомобильная дорога,   г. Темрюк, пер. Рыбацкий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140 м (гравий 140 м); ширина проезжей части до 4.0 м - 140 м; 1 подъезд; длина освещенных участков - 60 м; 1 шт. съездов (въездов) 5,5 м</c:v>
                  </c:pt>
                </c:lvl>
                <c:lvl>
                  <c:pt idx="0">
                    <c:v>03 251 501 ОП МП 120: Автомобильная дорога,   г. Темрюк, ул. Республиканская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365,00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365 м (гравий 365 м); ширина проезжей части до 4.0 м - 365 м; 1 подъезд; 2 шт. съездов (въездов) 12,2 м</c:v>
                  </c:pt>
                </c:lvl>
                <c:lvl>
                  <c:pt idx="0">
                    <c:v>03 251 501 ОП МП 118: Автомобильная дорога,  г. Темрюк,  пер. Рабочий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105,00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105 м (гравий 105 м); ширина проезжей части до 4.0 м - 105 м; 1 подъезд</c:v>
                  </c:pt>
                </c:lvl>
                <c:lvl>
                  <c:pt idx="0">
                    <c:v>03 251 501 ОП МП 117: Автомобильная дорога,     г. Темрюк,  ул. Пушкина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162,00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162 м (гравий 162 м); ширина проезжей части до 4.0 м - 162 м; 1 подъезд</c:v>
                  </c:pt>
                </c:lvl>
                <c:lvl>
                  <c:pt idx="0">
                    <c:v>03 251 501 ОП МП 116: Автомобильная дорога,   г. Темрюк,  ул. Проточная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73,00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73 м (гравий 73 м); ширина проезжей части до 4.0 м - 73 м; 1 подъезд; длина освещенных участков - 30 м</c:v>
                  </c:pt>
                </c:lvl>
                <c:lvl>
                  <c:pt idx="0">
                    <c:v>03 251 501 ОП МП 115: Автомобильная дорога,   г. Темрюк,  пер. Портовый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160 м (гравий 160 м); ширина проезжей части до 4.0 м - 160 м; 1 подъезд; длина освещенных участков - 32 м; 1 шт. съездов (въездов) 4,0 м</c:v>
                  </c:pt>
                </c:lvl>
                <c:lvl>
                  <c:pt idx="0">
                    <c:v>03 251 501 ОП МП 114: Автомобильная дорога,    г. Темрюк, пер. Урожайный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219,00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219 м (асфальтобетон 7 м, гравий 212 м); ширина проезжей части от 4.5 м до 5.9 м - 219 м; 1 подъезд; 7 шт. съездов (въездов) 41,9 м</c:v>
                  </c:pt>
                </c:lvl>
                <c:lvl>
                  <c:pt idx="0">
                    <c:v>03 251 501 ОП МП 113: Автомобильная дорога,   г. Темрюк, ул. Свободная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499,00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499 м (гравий 119 м, грунт естественный 380 м); ширина проезжей части до 4.0 м - 499 м; 3 подъезда; длина освещенных участков - 23 м; 1 шт. металлическая труба 6,00 п.м</c:v>
                  </c:pt>
                </c:lvl>
                <c:lvl>
                  <c:pt idx="0">
                    <c:v>03 251 501 ОП МП 112: Автомобильная дорога, г. Темрюк, ул. Пионерская</c:v>
                  </c:pt>
                  <c:pt idx="1">
                    <c:v>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1 451,00</c:v>
                  </c:pt>
                  <c:pt idx="4">
                    <c:v>Муниципальная собственность, распоряжение главы муници-пального образования Темрюкский район № 1197-р, 24.10.2006, 470-р от 25.11.2025</c:v>
                  </c:pt>
                  <c:pt idx="5">
                    <c:v>-</c:v>
                  </c:pt>
                  <c:pt idx="6">
                    <c:v>-</c:v>
                  </c:pt>
                  <c:pt idx="7">
                    <c:v>общая протяженность - 1451 м. (гравий - 1451 м.); ширина проезжей части до 4.0 м - 829 м, от 4.1 м до 4.4 м - 195 м, от  4.5 м до 5.9 м - 427 м; 2 подъезда; длина освещенных участков - 93 м.; 10 шт. съездов (въездов) 58,2 м</c:v>
                  </c:pt>
                </c:lvl>
                <c:lvl>
                  <c:pt idx="0">
                    <c:v>03 251 501 ОП МП 111: Автомобильная дорога,   г. Темрюк, ул. Промышленный тупик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230 м (асфальтобетон 230 м); ширина проезжей части до 4.0 м - 150 м, от 4.5 м до 5.9 м - 80 м; 1 подъезд; 2 шт. съездов (въездов) 10,7 м</c:v>
                  </c:pt>
                </c:lvl>
                <c:lvl>
                  <c:pt idx="0">
                    <c:v>03 251 501 ОП МП 109: Автомобильная дорога,   г. Темрюк,  ул. Новая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160 м (гравий 160 м); ширина проезжей части до 4.0 м - 52 м, от 4.1 м до 4.4 м - 77 м, от 4.5 м до 5.9 м - 31 м; 1 подъезд</c:v>
                  </c:pt>
                </c:lvl>
                <c:lvl>
                  <c:pt idx="0">
                    <c:v>03 251 501 ОП МП 108: Автомобильная дорога,         г. Темрюк,  ул. Некрасова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230 м (асфальтобетон 54 м, гравий 176 м); ширина проезжей части до 4.0 м - 176 м, от 4.5 м до 5.9 м - 54 м; 1 подъезд; площадки для стоянок и остановок автомобиля- 1 шт.; длина освещенных участков - 113 м; дорожные знаки - 1 шт.; 1 шт.</c:v>
                  </c:pt>
                </c:lvl>
                <c:lvl>
                  <c:pt idx="0">
                    <c:v>03 251 501 ОП МП 104: Асфальтированная дорога,  г. Темрюк,  
ул. Морская, L - 350 п.м; ширина - 6 м
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350,00</c:v>
                  </c:pt>
                  <c:pt idx="4">
                    <c:v>Муниципальная собственность, распоряжение главы муници-пального образования Темрюкский район № 1197-р, 24.10.2006, 524-р от 17.12.2025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-</c:v>
                  </c:pt>
                </c:lvl>
                <c:lvl>
                  <c:pt idx="0">
                    <c:v>03 251 501 ОП МП 105: Автомобильная дорога,       г. Темрюк, пер. Московский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180 м (гравий 180 м); ширина проезжей части до 4.0 м - 32 м, от 4.1 м до 4.4 м - 148 м; 1 подъезд; длина освещенных участков - 30 м.; 1 шт. металлическая труба 4,50 п.м.; 3 шт. съездов (въездов) 14,1 м</c:v>
                  </c:pt>
                </c:lvl>
                <c:lvl>
                  <c:pt idx="0">
                    <c:v>03 251 501 ОП МП 097: Дорога, отсыпанная щебнем, г. Темрюк, 
пр. 173-й квартал, L - 200 м; ширина - 4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093: Дорога, отсыпанная щебнем, г. Темрюк, 
пр. 169-й квартал, L - 162 м; ширина - 4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162,00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078: Дорога, отсыпанная щебнем, г. Темрюк, 
пр. 148-й квартал, L - 200 м; ширина - 4 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101: Дорога, отсыпанная щебнем, г. Темрюк, 
пр. 129-й квартал, L - 131 м; ширина - 4 м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131,00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03 251 501 ОП МП 077: Автомобильная дорога, г. Темрюк,  пер. имени Мищенко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240 м (гравий 111 м. грунт естественный 129 м); ширина проезжей части до 4.0 м - 240 м; 1 подъезд; 3 шт. съездов (въездов) 14,0 м</c:v>
                  </c:pt>
                </c:lvl>
                <c:lvl>
                  <c:pt idx="0">
                    <c:v>03 251 501 ОП МП 073: Автомобильная дорога,              г. Темрюк, пер. Кубанский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220 м (гравий 170 м, грунт естественный 50 м); ширина проезжей части до 4.0 м - 220 м; 1 подъезд; длина освещенных участков 77 м; 1 шт. железобетонная труба 9,00 п.м</c:v>
                  </c:pt>
                </c:lvl>
                <c:lvl>
                  <c:pt idx="0">
                    <c:v>03 251 501 ОП МП 069: Автомобильная дорога,       г. Темрюк, ул. Вильямса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392,00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392 м (гравий 392 м); ширина проезжей части до 4.0 м - 392 м; 1 подъезд; 1 шт. металлическая труба 7,00 п.м.; 3 шт. съездов (въездов) 20,8 м</c:v>
                  </c:pt>
                </c:lvl>
                <c:lvl>
                  <c:pt idx="0">
                    <c:v>03 251 501 ОП МП 067: Автомобильная дорога,  г. Темрюк,  ул. Звездная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400 м (асфальтобетон 30 м, гравий 370 м); ширина проезжей части от 4.5 м до 5.9 м - 400 м; 1 подъезд</c:v>
                  </c:pt>
                </c:lvl>
                <c:lvl>
                  <c:pt idx="0">
                    <c:v>03 251 501 ОП МП 066: Автомобильная дорога,            г. Темрюк,  пер. Западный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87,00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87 м (гравий 87 м); ширина проезжей части до 4.0 м - 55 м, от 4.5 м до 5.9 м - 32 м; 1 подъезд; длина освещенных участков 32 м</c:v>
                  </c:pt>
                </c:lvl>
                <c:lvl>
                  <c:pt idx="0">
                    <c:v>03 251 501 ОП МП 065: Автомобильная дорога,    г. Темрюк, пер. им. Семёна Афанасьевича Рура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104,00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104 м (гравий 104 м); ширина проезжей части от 4.5 м до 5.9 м - 52 м, от 6.0 м до 6.5 м - 12 м, от 7.0 м до 7.4 м - 40 м; 1 подъезд; длина освещенных участков 28 м.; ограждения - 16 м; дорожные знаки 2 шт.</c:v>
                  </c:pt>
                </c:lvl>
                <c:lvl>
                  <c:pt idx="0">
                    <c:v>03 251 501 ОП МП 064: Автомобильная дорога          , г. Темрюк,  ул. Докучаева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594 900,75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1015 м (асфальтобетон 51 м, гравий 964 м); ширина проезжей части до 4.0 м - 993 м, от 4.5 м до 5.9 м - 22 м; 4 подъезда; длина освещенных участков 30 м; ограждения - 16 м; дорожные знаки 4 шт.; 15 шт. съездов (въездов) 157,5 м</c:v>
                  </c:pt>
                </c:lvl>
                <c:lvl>
                  <c:pt idx="0">
                    <c:v>03 251 501 ОП МП 062: Автомобильная дорога,      г. Темрюк, ул. Гражданская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200 м (грунт естественный 200 м); ширина проезжей части до 4.0 м - 200 м</c:v>
                  </c:pt>
                </c:lvl>
                <c:lvl>
                  <c:pt idx="0">
                    <c:v>03 251 501 ОП МП 061: Автомобильная дорога,                г. Темрюк,  пер. Горный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200 м (гравий 146 м, грунт естественный 54 м); ширина проезжей части до 4.0 м - 200 м; 2 подъезда; 1 шт. бетонная труба 6,00 п.м</c:v>
                  </c:pt>
                </c:lvl>
                <c:lvl>
                  <c:pt idx="0">
                    <c:v>03 251 501 ОП МП 059: Автомобильная дорога,              г. Темрюк, пер. Восточный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200 м (гравий 200 м); ширина проезжей части до 4.0 м - 200 м; 1 подъезд; 4 шт. съездов (въездов) 20,0 м</c:v>
                  </c:pt>
                </c:lvl>
                <c:lvl>
                  <c:pt idx="0">
                    <c:v>03 251 501 ОП МП 058: Автомобильная дорога,                 г. Темрюк, пер. Водный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300 м (гравий 300 м); ширина проезжей части до 4.0 м - 300 м; 1 подъезд; длина освещенных участков 280 м; 5 шт. съездов (въездов) 25,0 м</c:v>
                  </c:pt>
                </c:lvl>
                <c:lvl>
                  <c:pt idx="0">
                    <c:v>03 251 501 ОП МП 057: Автомобильная дорога,              г. Темрюк, пер. Виноградный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360,00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360 м (цементобетон - 8 м, гравий 352 м); ширина проезжей части до 4.0 м - 360 м; 1 подъезд; длина освещенных участков 280 м</c:v>
                  </c:pt>
                </c:lvl>
                <c:lvl>
                  <c:pt idx="0">
                    <c:v>03 251 501 ОП МП 055: Автомобильная дорога,            г. Темрюк, пер. Белинского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142,00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г.,447-р от 20.11.2025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Общая протяженность 142 м (гравий 142 м); ширина проезжей части до 4.0 м - 142 м; 1 подъезд; длина освещенных участков 30 м</c:v>
                  </c:pt>
                </c:lvl>
                <c:lvl>
                  <c:pt idx="0">
                    <c:v>03 251 501 ОП МП 034: Автомобильная дорога, г. Темрюк, ул. Муравьева, L - 1750 м (тип покрытия - щебень, протяженность - 450 м; тип покрытия - асфальт, протяженность - 1300 м), ширина - 6 м, в том числе: - тротуар по ул. Муравьева от ул. Бувина до ул. Мир</c:v>
                  </c:pt>
                  <c:pt idx="1">
                    <c:v>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799 782,59</c:v>
                  </c:pt>
                  <c:pt idx="4">
                    <c:v>Муниципальная собственность, распоряжение главы муници-пального образования Темрюкский район № 1197-р от 24.10.2006, 524-р от 17.12.2025</c:v>
                  </c:pt>
                </c:lvl>
                <c:lvl>
                  <c:pt idx="0">
                    <c:v>03 251 501 ОП МП 033: Автомобильная дорога,               г. Темрюк, ул. Даргомыжского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1 335,00</c:v>
                  </c:pt>
                  <c:pt idx="4">
                    <c:v>Муниципальная собственность, распоряжение главы муниципального образования Темрюкский район № 1197-р от 24.10.2006; акт обследования основных средств от 12.05.2025 г., 447-р от 20.11.2025</c:v>
                  </c:pt>
                  <c:pt idx="5">
                    <c:v>_</c:v>
                  </c:pt>
                  <c:pt idx="7">
                    <c:v>Общая протяженность 1335 м (асфальтобетон 270 м, гравий 1065 м); ширина проезжей части до 4.0 м - 817 м, от 4.1 м до 4.4 м - 50 м, от 4.5 м до 5.9 м - 341 м, от 6.0 до 6.5 м - 20 м; 1 подъезд; длина освещенных участков 293 м; дорожные знаки 16 шт.; пешехо</c:v>
                  </c:pt>
                </c:lvl>
                <c:lvl>
                  <c:pt idx="3">
                    <c:v>2 645 130,47</c:v>
                  </c:pt>
                </c:lvl>
                <c:lvl>
                  <c:pt idx="0">
                    <c:v>Пешеходный светофор П.1.1 с ТООВ зелёного и красного сигнала с анимацией программируемым УЗСП, 18 ед.</c:v>
                  </c:pt>
                  <c:pt idx="1">
                    <c:v>2019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441 000,00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371-р от 19.12.2023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на нерегулируемом 
пешеходном переходе
(светофор Т7 на солнечных батареях, 2 опоры): 
г. Темрюк,  ул. Энгельса- 
ул. Муравьева (переход 
к детскому саду № 10)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на нерегулируемом 
пешеходном переходе
(светофор Т7 на солнечных батареях, 2 опоры): 
г. Темрюк,  ул. Макарова (переход к школе-интернату)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Розы Люксем-
бург - ул. Кирова (переход 
к детскому саду № 1)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переходе: г. Темрюк, ул. Розы  Люксембург (переход 
к магазину "Олимп")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ул. Розы Люксембург (переход к Дворцу спорта)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ул. Р. Люксембург (переход к городскому стадиону)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 Розы  Люксембург - ул. Гоголя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Розы  Люксембург–ул. Шевченко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ул. Свердлова - 
ул. Октябрьская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Свердлова - 
ул. Советская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Мира (переход 
к магазину "Водолей")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Мира - ул. Муравьёва (переход к 
школе № 3)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пер. Школьный (переход к школе № 15)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
солнечных батареях, 
2 опоры): г. Темрюк,  ул. Таманская - ул. Кирова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Таманская – 
ул. Урицкого (переход к 
школе № 13)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Таманская (переход к школе № 13)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пешеходном переходе (светофор Т7 на солнечных батареях, 2 опоры): 
г. Темрюк,  ул. Декабристов (переход к детскому саду № 6)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на нерегулируемом 
пешеходном переходе
(светофор Т7 на солнечных батареях, 2 опоры):  
пл. Терлецкого (переход к 
школе № 2 и детскому саду № 5)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53 708,68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на нерегулируемом 
пешеходном переходе 
(светофор Т7 на солнечных батареях, 2 опоры): 
ул. Володарского 
(переход к школе № 1)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53 986,90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
 на нерегулируемом 
пешеходном переходе 
(светофор Т7 на солнечных батареях, 2 опоры):
ул. Ленина - ул. Володарского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54 532,62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на нерегулируемом 
пешеходном переходе
(светофор Т7 на солнечных батареях, 2 опоры): 
ул. Горького - ул. Октябрьская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54 265,24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на нерегулируемом 
пешеходном переходе 
(светофор Т7 на солнечных батареях, 2 опоры): 
ул. Герцена - ул. Октябрьская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54 800,00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341-р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(4 стойки), г. Темрюк, 
ул. Калинина - 
ул. Маяковского</c:v>
                  </c:pt>
                  <c:pt idx="1">
                    <c:v>2007 года ввода в эксплуатацию, инвентарный номер 42420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319 370,71</c:v>
                  </c:pt>
                  <c:pt idx="4">
                    <c:v>Муниципальная собственность, распоряжение главы
муниципального образования
Темрюкский район 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(4 стойки), г. Темрюк, ул.Колонтай - 
ул. Промышленная</c:v>
                  </c:pt>
                  <c:pt idx="1">
                    <c:v>1997 года ввода в эксплуатацию, инвентарный номер 42291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155 480,00</c:v>
                  </c:pt>
                  <c:pt idx="4">
                    <c:v>Муниципальная собственность, распоряжение главы
муниципального образования
Темрюкский район 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(4 стойки), г. Темрюк, 
ул. Ленина - ул. Горького</c:v>
                  </c:pt>
                  <c:pt idx="1">
                    <c:v>1989 года ввода в эксплуатацию, инвентарный номер 42290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110 750,24</c:v>
                  </c:pt>
                  <c:pt idx="4">
                    <c:v>Муниципальная собственность, распоряжение главы
муниципального образования
Темрюкский район 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(4 стойки),  
г. Темрюк, ул. Ленина - 
ул. Урицкого</c:v>
                  </c:pt>
                  <c:pt idx="1">
                    <c:v>1988 года ввода в эксплуатацию, инвентарный номер 42289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33 550,00</c:v>
                  </c:pt>
                  <c:pt idx="4">
                    <c:v>Муниципальная собственность, распоряжение главы
муниципального образования
Темрюкский район 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(4 стойки), г. Темрюк, 
ул. Мира - 
ул. Маяковского</c:v>
                  </c:pt>
                  <c:pt idx="1">
                    <c:v>1996 года ввода в эксплуатацию, инвентарный номер 42288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137 299,48</c:v>
                  </c:pt>
                  <c:pt idx="4">
                    <c:v>Муниципальная собственность, распоряжение главы
муниципального образования
Темрюкский район 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(4 стойки), г. Темрюк, 
ул. Розы Люксембург - 
ул. Красноармейская</c:v>
                  </c:pt>
                  <c:pt idx="1">
                    <c:v>1990 года ввода в эксплуатацию, инвентарный номер 42287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59 820,00</c:v>
                  </c:pt>
                  <c:pt idx="4">
                    <c:v>Муниципальная собственность, распоряжение главы
муниципального образования
Темрюкский район 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вн.изм. 301-р от 19.08.2025</c:v>
                  </c:pt>
                </c:lvl>
                <c:lvl>
                  <c:pt idx="0">
                    <c:v>Светофорный объект 
(4 стойки), 
г. Темрюк, 
ул. Таманская - ул. Горького</c:v>
                  </c:pt>
                  <c:pt idx="1">
                    <c:v>1989 года ввода в эксплуатацию, инвентарный номер 42285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158 209,04</c:v>
                  </c:pt>
                  <c:pt idx="4">
                    <c:v>Муниципальная собственность, распоряжение главы
муниципального образования
Темрюкский район 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Светофорный объект 
(4 стойки), 
г. Темрюк, ул. Розы 
Люксембург - ул. Урицкого</c:v>
                  </c:pt>
                  <c:pt idx="1">
                    <c:v>1988 года ввода в эксплуатацию, инвентарный номер 42284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45 310,00</c:v>
                  </c:pt>
                  <c:pt idx="4">
                    <c:v>Муниципальная собственность, распоряжение главы
муниципального образования
Темрюкский район 
№1224-р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3">
                    <c:v>22 956 864,94</c:v>
                  </c:pt>
                </c:lvl>
                <c:lvl>
                  <c:pt idx="0">
                    <c:v>Локальные очистные сооружения и канализационная насосная станция (расположенные по ул. Володарского от ул. Советской до дамбы (в черте г. Темрюка вдоль реки Кубань по правому берегу от пикета 1728 до устья реки Кубань) в г. Темрюке)</c:v>
                  </c:pt>
                  <c:pt idx="1">
                    <c:v>2025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22 094 764,94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89-р от 27.02.2025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Ливневая канализация 
по ул.Чернышевского, 
г.Темрюк от ул.Ленина  
до ул.Советской</c:v>
                  </c:pt>
                  <c:pt idx="1">
                    <c:v>1999 года ввода в эксплуатацию, инвентарный номер 449/20020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501 300,00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198-р от 26.10.2007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Ливневая канализация, 
г.Темрюк ул.Чернышевского-ул.Таманская</c:v>
                  </c:pt>
                  <c:pt idx="1">
                    <c:v>1999 года ввода в эксплуатацию, инвентарный номер 448/20019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360 800,00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198-р от 26.10.2007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3">
                    <c:v>4 794 612,77</c:v>
                  </c:pt>
                </c:lvl>
                <c:lvl>
                  <c:pt idx="0">
                    <c:v>Остановка 4000х2400х3000 мм, расположенная по адресу: Краснодарский край, г. Темрюк, ул. Мороза (четная сторона, в районе строения № 36)</c:v>
                  </c:pt>
                  <c:pt idx="1">
                    <c:v>2024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236 000,00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221-р от 14.06.2024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Карла Маркса (напротив жилого дома 
№108-а, 
четная сторона)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143 398,15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345-р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Карла Маркса (напротив детского сада № 18 «Бабочка», четная сторона)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143 398,17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345-р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Карла Маркса (напротив жилого дома 
№ 28, четная сторона)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143 398,17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345-р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Карла Маркса (напротив жилого дома 
№ 119-а, нечетная сторона)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143 398,17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345-р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Карла Маркса (напротив жилого дома 
№ 91/1, нечетная сторона)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143 398,17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345-р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Карла 
Маркса (напротив жилого 
дома № 35-а, нечетная сторона)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143 398,17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345-р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«Ул. Шевченко», 
г. Темрюк, ул. Розы 
Люксембург, 57 
(район церкви)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99 000,00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247-р от 09.11.2018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Яна 
Фабрициуса (нечетная сторона, район почты)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66 232,88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367-р от 26.12.2016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Яна 
Фабрициуса - ул. Кома-
рова (нечетная сторона), 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82 775,70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367-р от 26.12.2016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Яна 
Фабрициуса - ул. Кома-
рова (четная сторона)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43 809,57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367-р от 26.12.2016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Обороны (нечетная сторона)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"Рассвет", г. Темрюк, 
ул. Советская 
(четная сторона)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86 000,00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г. Темрюк, ул. Бувина - ул. Матвеева 
(нечетная сторона)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111 294,66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367-р от 26.12.2016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
ул. Бувина - ул. Маяковского 
(нечетная сторона)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130 749,41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367-р от 26.12.2016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Бувина - 
ул. Евгения Шапова 
(нечетная сторона)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74 889,04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367-р от 26.12.2016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 остановка  "Мемориал", г. Темрюк, 
ул. Бувина  
(старое  кладбище)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204 000,00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Мороза 
(нечетная  сторона,
в районе строения № 37)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128 253,33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353-р от 20.12.2016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Мороза 
(четная сторона, в районе строения № 36)</c:v>
                  </c:pt>
                  <c:pt idx="1">
                    <c:v>2017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128 253,33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353-р от 20.12.2016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Мороза 
(нечетная  сторона)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162 253,33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Мороза
(четная сторона)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153 003,33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25-р от 08.02.2016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Калинина,
112 "А"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 остановка, 
г. Темрюк,  
ул. Калинина - ул. Макарова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30 000,00</c:v>
                  </c:pt>
                  <c:pt idx="4">
                    <c:v> Муниципальная собственность, распоряжение администрации Темрюкского 
городского поселения Темрюкского района
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«11», г. Темрюк, 
ул. Калинина (нечетная сторона)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153 750,00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27-р от 08.02.2016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«11», г. Темрюк, 
ул. Калинина 
(четная сторона)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153 750,00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26-р от 08.02.2016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 остановка "Автостанция", г. Темрюк, ул. Р.Люксембург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65 000,00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"Лакомка", г. Темрюк, 
ул. Р. Люксембург 
(нечетная сторона)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179 330,00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29-р от 08.02.2016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"Поликлиника", 
г. Темрюк, ул. Таманская 
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101 061,87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199-р от 18.07.2016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"Магнит", г. Темрюк, 
ул. Терлецкого 
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102 790,86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200-р от 18.07.2016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 
"Ул. Декабристов"
 г. Темрюк, ул. Декабри-
стов 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103 783,78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379-р от 30.12.2016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Маяков-
ского - ул. К. Маркса 
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189-р от 30.08.2019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
ул. Маяковского-ул. К. Маркса 
(четная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189-р от 30.08.2019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"Десятая", г. Темрюк, ул. Маяковского - ул. Калинина 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19 111,00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189-р от 30.08.2019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"Десятая", г. Темрюк, 
ул. Маяковского - 
ул. Калинина 
(четная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17 668,00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189-р от 30.08.2019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"Школа-интернат", 
г. Темрюк, ул. Макарова 
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89 760,87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198-р от 18.07.2016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 
"Школа-интернат", 
г. Темрюк, ул. Макарова 
(четная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89 760,87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198-р от 18.07.2016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Мира - 
ул. Строителей 
(нечетная сторона)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234 000,00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Мира - 
ул. Строителей 
(четная сторона)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130 000,00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г.Темрюк, ул.Мира - 
ул. Куйбышева 
(нечетная сторона
"Автоколонна 2098")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257-р от 28.11.2018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Мира - 
ул. Куйбышева 
(четная сторона "Автоколонна 2098")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78 000,00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257-р от 28.11.2018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
ул. Мира - ул. Мичурина 
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257-р от 28.11.2018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
ул. Мира -  ул. Мичурина 
(четная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257-р от 28.11.2018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Мира - 
ул. Муравьева 
(СОШ №3 - 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124 062,00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257-р от 28.11.2018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Мира -
 ул. Муравьева 
(СОШ №3, четная 
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
ул. Мира - ул. Бетховена 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Мира - 
ул. Бетховена 
(четная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"Гостиница", 
г. Темрюк, ул. Ленина 
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61-р от 17.03.2016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 
"Дом культуры", 
г. Темрюк, ул. Ленина 
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89 760,87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№197-р от 18.07.2016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Ленина - 
ул. Урицкого 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129 000,00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28-р от 08.02.2016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Ленина - 
ул. Ст. Разина 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70 833,33</c:v>
                  </c:pt>
                  <c:pt idx="4">
                    <c:v>Муниципальная собственность, распоряжение главы муниципального образования 
Темрюкский район 
№1197-р от 24.10.2006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Ленина - 
ул. Ст. Разина 
(четная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89 760,87</c:v>
                  </c:pt>
                  <c:pt idx="4">
                    <c:v>Муниципальная собственность, распоряжение главы муниципального образования 
Темрюкский район 
№1197-р от 24.10.2006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Володар-
ского (четная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106 516,87</c:v>
                  </c:pt>
                  <c:pt idx="4">
                    <c:v>Муниципальная собственность, распоряжение главы муниципального образования 
Темрюкский район 
№1197-р от 24.10.2006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Автобусная остановка, 
г. Темрюк, ул. К. Либк-
нехта (нечетная сторона)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1,00</c:v>
                  </c:pt>
                  <c:pt idx="4">
                    <c:v>Муниципальная собственность, распоряжение главы муниципального образования 
Темрюкский район 
№1197-р от 24.10.2006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3">
                    <c:v>26 252 928,20</c:v>
                  </c:pt>
                </c:lvl>
                <c:lvl>
                  <c:pt idx="0">
                    <c:v>Тротуар, прилегающий к памятному знаку воинам-интернационалистам,
погибшим в Афганистане и чеченском конфликте, расположенному по
ул. Ленина в г. Темрюке (Sобщ. - 51,224 м2, материал - тротуарная плитка:
плитка квадрат «Ла-Линия» 2К.4 гранит белый (200*20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120 846,00</c:v>
                  </c:pt>
                  <c:pt idx="4">
                    <c:v>Муниципальная собственность, распоряжение администрации Темрюкского 
городского поселения 
Темрюкского района 
№ 159-р от 21.08.2020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Площадка, 
г. Темрюк, ул. Ленина, 
88 (Sобщ. - 199 м2, 
материал - тротуарная плитка)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335 374,00</c:v>
                  </c:pt>
                  <c:pt idx="4">
                    <c:v>Муниципальная собственность, распоряжение администрации Темрюкского 
городского поселения 
Темрюкского района 
№ 258-р от 28.11.2018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по ул. Карла Маркса от ул. Макарова ПК0+00 до ПК+15 
(асфальтобетон: 115,3 м, ширина~1,5 м, S-173 м2)</c:v>
                  </c:pt>
                  <c:pt idx="1">
                    <c:v>2017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741 195,51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415-р от 22.12.2017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по ул. Макарова от ул. Калинина до ул. Карла Маркса 
(асфальтобетон: L - 170 м, ширина ~ 1,5 м, S - 255 м2)</c:v>
                  </c:pt>
                  <c:pt idx="1">
                    <c:v>2017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1 023 229,87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415-р от 22.12.2017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по ул. Калинина от торгового центра «Южный город» до ул. Макарова (асфальтобетон, L - 1608,7 м: 
(L- 251,5 м - от торгового 
центра «Южный город» до ул. Маяковского (нечетная сторона) 
L-1257,2 м - от ул. Маяковского до ул.Макарова (четная сторона</c:v>
                  </c:pt>
                  <c:pt idx="1">
                    <c:v>2017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10 541 683,24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415-р от 22.12.2017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по ул. Герцена от ул. Таманской до ул. Парижской Коммуны (нечетная сторона), (асфальтобетон: L-101 м; ширина-1,6 м; S - 161,6 м2)</c:v>
                  </c:pt>
                  <c:pt idx="1">
                    <c:v>2017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318 536,00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387-р от 04.12.2017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Пешеходная дорожка от ул. Степана Разина, № 3, до котельной по ул. Набережной (асфальт: L - 60 м; ширина - 1,5 м; S - 90 м2)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54 514,48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382-р от 30.12.2016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по ул. Таманской от ул. Урицкого до ул. Герцена (нечет.сторона),  (асфальтоб.: Lобщ.-229,3 м (L-2,5 м, сред. шириной 7,5 м;  L-209 м, сред. шириной 2,9 м;  L - 17,8 м, сред. шириной 4,5 м), S-704,95 м2)</c:v>
                  </c:pt>
                  <c:pt idx="1">
                    <c:v>2017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854 257,14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387-р от 04.12.2017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 Темрюке по ул. Таманской от ул. Чернышев-
ского до ул. Гоголя (четная сторона), (асфальтобетон:  
L - 185,4 м, ширина - 2,4 м,  
S - 444,96 м2) 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502 927,33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 
№ 251-р от 26.09.2016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 Темрюке по ул. Ленина (четная сторона) от моста через реку Кубань автодороги «Джигинка - Темрюк» до ул. Карла Либкнехта (асфальтобетон: L - 251 м, ширина - 1,7 м,  S - 426,7 м2 )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380 800,00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249-р от 26.09.2016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 Темрюке по ул. Терлецкого от ул. Декабристов 
до ул. Чернышевского  (асфальтобетон: L - 152,4 м, ширина - 1,8 м, S - 274,32 м2)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399 834,81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 
№ 248-р от 26.09.2016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г.Темрюке по ул. Советской, нечетная сторона
(от дома № 186 по ул. Советск-
ой до ул. Декабристов), 
(асфальтобетон: L - 220 м, ширина - 1 м, S - 220,0 м2) </c:v>
                  </c:pt>
                  <c:pt idx="1">
                    <c:v>2014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551 209,00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307-р от 31.12.2014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г.Темрюке по ул. Маяковского, Lобщ. -302,5 м
(от ул. Советской до ул. Бувина: L - 170 м, ширина ~ 1,55 м, 
S - 263,5 м2); (от ул. Мира до ул. Энгельса (нечетная сторона), асфальтобетон; L - 132,5 м; ширина - 1,2 м; S - 291,5 м2)</c:v>
                  </c:pt>
                  <c:pt idx="1">
                    <c:v>2014, 2016 годы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1 219 668,99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189-р от 25.09.2014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г.Темрюке по 
ул. Чернышевского 
(от ул.Терлецкого до ул.Ленина) 
(S - 404 м2, L - 141 м, 
ширина ~ 2,86 м)</c:v>
                  </c:pt>
                  <c:pt idx="1">
                    <c:v>2013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222 271,39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347-р, 23.12.2013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 Темрюке по 
ул. Декабристов (от ул. Тер-лецкого до ул. Ленина: 
S - 324 м2, L - 129 м, ширина ~ 2,51 м); (от ул. Бувина 
до ул. Советской: S - 214,5 м2, 
L - 143 м, ширина - 1,5 м)</c:v>
                  </c:pt>
                  <c:pt idx="1">
                    <c:v>2013, 2015 годы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818 768,93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347-р от 23.12.2013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 Темрюке по ул. Р.Люксембург , Lобщ. - 540,0 м 
(от ул. Урицкого до ул. Герцена: L - 162 м, ширина ~ 2,02 м, 
S - 328 м2,); (от ул. Черны-0шевского до ул. Горького (четная сторона): асфальтоб.; 
L - 191,7 м; ширина - 1,7 м; 
S - 325,9 м2); (от</c:v>
                  </c:pt>
                  <c:pt idx="1">
                    <c:v>2013, 2016 годы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1 004 732,60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244-р от 26.09.2013;
№ 382-р от 30.12.2016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 Темрюке по ул. Володарского, Lобщ. - 1005,0 м 
(от ул. Октябрьской до ул. Ле-нина: L - 155 м, ширина ~ 1,65 м, 
S - 255 м2); (от ул. Советской 
до ул. Набережной (четная сторона): асфальтобетон; 
L - 465 м; ширина-1,2 м; 
S - 558 м2); (от ул.</c:v>
                  </c:pt>
                  <c:pt idx="1">
                    <c:v>2013, 2016 годы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1 045 735,39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244-р от 26.09.2013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 Темрюке 
по ул. Мира , Lобщ.-1097,0 м 
(от ул. Муравьева до ул. Декабристов (четная сторона): 
L-960 м, ширина-1,2 м);
(от ул. Муравьева до ул. Мая-
ковского (нечетная сторона), асфаль-тобетон: L - 137 м; ширина ~ 1,5 м; S - 205,5м2) </c:v>
                  </c:pt>
                  <c:pt idx="1">
                    <c:v>2012, 2016 годы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4 063 924,22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370-р от 28.12.2012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г. Темрюке 
по ул. Гоголя от 
ул. Р.Люксембург
 до ул. Таманской 
(L-305 м, ширина-1,5 м) </c:v>
                  </c:pt>
                  <c:pt idx="1">
                    <c:v>2012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1 056 727,65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353-р от 18.12.2012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Тротуар в парке им.Пушкина, 
г. Темрюк, ул. Р. Люксембург, 
Lобщ. - 238,4 м 
(материал: бетонные 
плиты (L1 - 50 м); 
(L2-126,4 м, ширина-3 м); 
(L3- 62,0 м, ширина - 2 м); 
(S-361,5 м2); (S-61,2 м2)</c:v>
                  </c:pt>
                  <c:pt idx="1">
                    <c:v>2007, 2015, 2017 годы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996 691,65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95-р от 26.05.2008;
№ 140-р от 10.06.2015;
№ 420-р от 27.12.2017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3">
                    <c:v>35 735 569,90</c:v>
                  </c:pt>
                </c:lvl>
                <c:lvl>
                  <c:pt idx="0">
                    <c:v>Уличное освещение по адресу: 353500, Краснодарский край, р-н Темрюкский, г. Темрюк, ул. Славянская, от дома 44 И до дома 51 Б (от ВЛ 0,4 кВ. оп. №1, ТП-Т-3-152, Ф-5 (ПС 110/35/10 «Темрюк» ВЛ-10 кВ, «Т-3»)», общей протяженностью 600 м, светодиодные светиль</c:v>
                  </c:pt>
                  <c:pt idx="1">
                    <c:v>2025 года ввода в эксплуатацию</c:v>
                  </c:pt>
                  <c:pt idx="2">
                    <c:v>Темрюкское городское поселение Темрюкского муниципального района Краснодарского края, 75404 - муниципальные казенные учреждения, ИНН 2352038000, КПП 235201001, ОГРН 1052329075721, г. Темрюк, ул. Ленина, д. 48</c:v>
                  </c:pt>
                  <c:pt idx="3">
                    <c:v>776 082,96</c:v>
                  </c:pt>
                  <c:pt idx="4">
                    <c:v>распоржение администрации Темрюкского городского поселения Темрюкского муниципального района Краснодарского края 506-р от 05.12.2025</c:v>
                  </c:pt>
                </c:lvl>
                <c:lvl>
                  <c:pt idx="0">
                    <c:v>ул. Северной, L - 360 м, свет. ЖКУ 16-001 - 8 ед.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Луговой, L - 590 м, свет.светод. - 12 ед.,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ТП-СК-7-384: Lобщ. - 950 м, 
светильники - 20 ед. (свет.светод. - 12 ед., ЖКУ 16-001 - 8 ед.), по: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122-р от 25.05.2012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ТП-СК-7-194 по ул. Прогонной: 
Lобщ. - 710 м, светильники светод. - 7 ед. 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114 000,00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122-р от 25.05.2012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ТП-КУ-13-33 по ул. Тимирязева: 
Lобщ. - 1563 м, светильники светод. - 24 ед.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253 000,00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122-р от 25.05.2012</c:v>
                  </c:pt>
                  <c:pt idx="5">
                    <c:v>_</c:v>
                  </c:pt>
                  <c:pt idx="6">
                    <c:v>_</c:v>
                  </c:pt>
                </c:lvl>
                <c:lvl>
                  <c:pt idx="0">
                    <c:v>Объект наружного освещения от КТП-Т6-1178 (г. Темрюк, ул. Анджиевского), общей длиной - 2238 м, светильники светодиодные – 38 единиц по: ул. Анджиевского, длина – 648 м, светильники светодиодные – 2 единицы; ул. А.В. Василенко, длина – 645 м, светильники </c:v>
                  </c:pt>
                  <c:pt idx="1">
                    <c:v>2024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730 000,00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№ 403-р от 28.10.2024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в г. Темрюке от ТП-1215п по ул. Анджиевского, д. 3в, корпус 1 и 2 (протяженностью 400 м, светильники светодиодные в количестве 19 единиц)</c:v>
                  </c:pt>
                  <c:pt idx="1">
                    <c:v>2014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226 000,00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№ 381-р от 08.10.2024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ТП-Т8-939 (г. Темрюк, ул. Анджиевского, 55 п) 
по ул. Анджиевского (многоквартирные дома): 
Lобщ. - 1377 м, светильники светод. - 39 ед., опоры ж/б - 50 ед.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156 478,00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Правобережной, L - 250 м, свет.- 5 ед. </c:v>
                  </c:pt>
                  <c:pt idx="3">
                    <c:v>57 750,00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Луговой, протяженностью 100 м, количество светильников – 2 ед., марка светильников - светодиодный</c:v>
                  </c:pt>
                  <c:pt idx="3">
                    <c:v>30 916,67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Молодежной, L - 229 м, свет.- 3 ед. </c:v>
                  </c:pt>
                  <c:pt idx="3">
                    <c:v>39 000,00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Юбилейной, L - 263 м, свет. - 3 ед.,   </c:v>
                  </c:pt>
                  <c:pt idx="3">
                    <c:v>44 000,00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ТП-Т8-161: 
Lобщ. -  842 м, светильники светод. - 13 ед., по: 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171 666,67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122-р от 25.05.2012;
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Анджиевского (от жилог дома № 51 до ул. Юбилейной), 
L - 250 м, свет.-6 ед.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Юбилейной, 
L - 1310 м, свет. - 23 ед., 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ТП-Т8-97 (г. Темрюк, ул. Юбилейная): 
Lобщ. - 1560 м, светильники светод. - 29 ед., по </c:v>
                  </c:pt>
                  <c:pt idx="1">
                    <c:v>1998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36 341,00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Анджиевского (2-е отделение), протяженностью 70 м, количество светильников – 2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Южной, L - 700 м, свет. - 11 ед. 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Труда, L - 600 м, свет. - 9 ед.,  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ТП-Т-6-30: 
Lобщ.- 1300 м, свет.светод. - 20 ед., по:</c:v>
                  </c:pt>
                  <c:pt idx="1">
                    <c:v>2007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294 384,33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78-р от 14.05.2008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в г. Темрюке от ТП-Т6-22  по ул. Светлой: 
Lобщ. - 950 м, светильники светод. - 17 ед.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158 000,00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
№ 122-р от 25.05.2012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в г. Темрюке от ТП-Т6-28 по ул. Анджиевского 
(от жилого дома № 58 до жилого дома № 80),  Lобщ.- 750 м, светильники марки ЖКУ 16-001 - 15 ед., опоры ж/б - 9 ед. 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445 080,67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
№ 439-р от 30.12.2011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в г. Темрюке от ТП-Т6-21 по ул. Анджиевского
(от жилого дома № 1 до жилого дома № 58),  Lобщ.- 1000 м, 
светильники светод. - 17 ед. 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475 220,05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
№ 439-р от 30.12.2011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Фабрициуса (от жилого дома № 66 до жилого дома № 74), 
L - 300 м, свет.- 11 ед.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Фабрициуса (от жилого дома № 3 до жилого дома № 129)
L - 990 м, свет.светод. - 17 ед., ЖКУ 16-001 - 1 ед.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Фабрициуса (от жилого дома № 55 до ул. Левобережной, № 30-а)
L - 170 м,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Левобережной (от жилого дома № 3 до жилого дома № 30), 
L - 500 м, свет.свето. - 17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Левобережной (от жилого дома № 30-а до жилого дома № 36), 
L - 200 м, свет.свето.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КТПН-Т7-65 (г.Темрюк, ул.Левобережная), 
Lобщ.- 2160,0 м, светильники - 49 ед. (свет.светод. - 48 ед., 
ЖКУ 16-001 - 1 ед.), по:</c:v>
                  </c:pt>
                  <c:pt idx="1">
                    <c:v>2007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175 277,31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
№101-р от 27.05.2008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Речной (от пер.  Кубанский до пер. им. Дуси Виноградовой), L – 350 м, опора ОПф Стрит 11 (108)-4.0п-30W, 24 ед., закладная деталь фундамента ФБ-108мм-1мм под опоры освещения парковых светильников ОПф Стрит 11(108)-3.5п-30W, 24 ед.</c:v>
                  </c:pt>
                  <c:pt idx="4">
                    <c:v>Распоряжение администрации Темрюкского городского поселения Темрюкского района от 10.09.2024 № 337-р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Комарова, протяженностью 250 м, количество светильников – 4 ед., марка светильников –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Матросова, L - 250 м, свет.- 3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им. Дуси Виноградаовой, L - 300 м, свет.- 4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Фабрициуса (от ж/дома № 2 до ж/дома № 32), L - 250 м, свет.- 6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ул.Фабрициуса (от пер. Кубанского до ул.Комарова), L-650 м, свет.-12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Кубанскому, L - 1200 м, свет.- 13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Совхозному, L - 400 м, свет.- 7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Полевой (от ул. Комарова до пер. Совхозног), L - 650 м, свет.- 7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ТП-Т5-21 (г.Темрюк, ул. Полевая, 26 п): Lобщ.- 4300 м, светильники светод. - 56 ед., опора ОПф Стрит 11 (108)-4.0п-30W, 24 ед., закладная деталь фундамента ФБ-108мм-1мм под опоры освещения парковых светильников ОПф Стрит 11(108)-3.5п-</c:v>
                  </c:pt>
                  <c:pt idx="1">
                    <c:v>1978 года ввода в экплуатацию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1 587 085,57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Объект уличного освещения от ТП-Т7-103 (г. Темрюк, ул. Евгения Шапова): общей протяженностью 610 м, опоры – 19 шт., светодиодные светильники – 19 шт.</c:v>
                  </c:pt>
                  <c:pt idx="1">
                    <c:v>2023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3 053 148,43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63-р от 20.03.2023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Строительство наружного освещения по ул. Мороза в г. Темрюке</c:v>
                  </c:pt>
                  <c:pt idx="1">
                    <c:v>2022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6 598 905,22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85-р от 06.04.2013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в г. Темрюке от ТП-Т10-131 по ул.Гагарина от ж/дома 
№ 35 до ж/дома № 199,  Lобщ.-1510 м, свет.светод. - 16 ед.</c:v>
                  </c:pt>
                  <c:pt idx="1">
                    <c:v>2012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839 703,32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85-р от 06.04.2012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в г. Темрюке от ТП-Т10-1036 по ул. Гагарина от 
ж/дома №1 до ж/дома №33: Lобщ.-440 м, свет.светод. - 8  ед.</c:v>
                  </c:pt>
                  <c:pt idx="1">
                    <c:v>2012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329 814,67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
№ 85-р от 06.04.2012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в г. Темрюке от КТП-Т10-8 по ул. Гагарина от ж/дома 
№ 220 до ж/дома № 368: Lобщ.-1300 м, свет.светод. - 17  ед.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588 096,65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
№ 438-р от 30.12.2011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в г. Темрюке от ТП-Т10-7 по ул. Гагарина от жилого 
дома № 154 до жилого дома № 216, L.- 450 м, свет.светод. - 15 ед.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36 440,68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
№ 396-р от 29.11.2011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27 Сентября (15 остановка),  L - 500 м, ЖКУ 16-001 - 8 ед., 
опоры металл. - 8 ед.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от ул. 27 Сентября до ул. Гагарина, по ул. Гагарина  (от ж/дома № 152 до ж/дома № 160), L - 428 м, свет.светод. - 16 ед.,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ТП-Т10-6 (г. Темрюк. ул. 27 Сентября), 
Lобщ.- 928 м, светильники - 24 ед. *свет.светод. - 16 ед., ЖКУ 16-001 - 
8 ед.),  опоры металл. - 8 ед., по: 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126 000,00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122-р от 25.05.2012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КТП-Т6-95 по ул. 27 Сентября (многоквартирные дома): Lобщ.- 827 м, светильники - 11 ед. (свет.светод. - 8 ед., 
ЖКУ 16-001 - 3 ед.)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133 000,00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 № 122-р от 25.05.2012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Песчаный (от ул. Краснодарская до ул. Черноморская), L – 680 м, опора ОПф Стрит 11 (108)-4.0п-30W, 22 ед., закладная деталь фундамента ФБ-108мм-1мм под опоры освещения парковых светильников ОПф Стрит 11(108)-3.5п-30W, 22 ед., светильник уличный SVETH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335-р от 10.09.2024; № 39-р от 31.01.2025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Славянская,  L - 680 м, свет.- 9 ед.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Песчаному,  L - 1128 м, свет.- 4 ед.,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Радужной (от ж/дома № 2 до ж/дома № 91),  L – 964,3 м, свет.- 19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Черноморской (от пер. Песчаного до жилого дома № 115),  
L - 1200 м, свет.-23 ед.,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Краснодарской (от пер. Песчаного до жилого дома  № 85), 
L - 450 м, свет .- 8 ед.,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27 Сентября  (от ж/дома № 65 до ж/дома № 90),  L - 558 м, 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ТП-Т12-876 (г. Темрюк, ул.Черноморская - пер. Песчаный): Lобщ.- 5216 м, светильники светод. - 60 ед.,  опора ОПф Стрит 11 (108)-4.0п-30W, 22 ед., закладная деталь фундамента ФБ-108мм-1мм под опоры освещения парковых светильников ОПф С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2 338 811,05</c:v>
                  </c:pt>
                  <c:pt idx="4">
                    <c:v>Муниципальная собственность, постановление главы Темрюкского городского поселения Темрюкского района № 30 от 30.03.2007, 574-р от 29.12.2025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 пер. Песчный (от ул. 27 Сентября до ул. Черноморской), протяженностью 150 м, количество светильников – 3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Краснодарской (от ж/дома № 2 до ж/дома № 48), 
L - 600 м, свет.- 11 ед.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 ул. 27 Сентября (от ж/дома № 4 до ж/дома № 50/1),  
L - 600 м, свет.- 7 ед., 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КТП-Т10-786 (г.Темрюк, ул.27 Сентября - 
Проезд, 2): Lобщ.- 1350 м, светильники светод. - 21 ед., по: 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220 186,44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
№ 146-р от 04.08.2014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ул.Черноморская (от пер. Карьерного до пер. Песчаного),
L - 300 м, свет. - 8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Полетаева (от пер. Курчанского до пер. Карьерного),
L - 400 м, свет. - 7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Звездной (от пер. Курчанского до пер. Карьерного), 
L - 385 м, свет. - 5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ТП-Т10-94 (г.Темрюк, пер.Курчанский): 
Lобщ.- 1085 м, светильники светод. - 20 ед., по: 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74 317,38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Курчанский, L - 250 м, свет.светод. - 3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Восточный (от ул. Калинина до ул. Полетаева), L - 100 м,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Западный (от ул. Калинина до ул. Полетаева), 
L - 100 м, свет.светод. - 1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Полетаева (от жилого дома № 4 до пер. Курчанского), 
L - 790 м, свет.светод. - 13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Степной, L - 150 м, свет.светод. - 2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Зеленый (от ул Калинина до ул. Полетаева), L - 100 м, свет.светод.- 2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Калинина, 112 а, 112 б (дворовое), L - 180 м, свет.светод - 5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Калинина (от жилого дома № 235 до жилого дома № 295), 
L - 950 м, свет.светод - 11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Калинина (от ул. Макарова до пер.Курчанского), 
L - 1250 м, свет.светод. - 17 ед., ЖКУ 16-001 - 7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ТП-Т3-85 (г. Темрюк, ул. Макарова, 4 п), Lобщ. - 
3870 м, светильники - 61 ед. (свет.светод. - 54 ед., ЖКУ 16-001 - 7  ед., по:</c:v>
                  </c:pt>
                  <c:pt idx="1">
                    <c:v>1988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90 533,50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кинотеатра "Тамань" (г. Темрюк, ул. Горького,52 / 
ул. Таманская, 65), L- 130 м, ЖТУ - 9 ед., уличные фонари - 9 ед.  </c:v>
                  </c:pt>
                  <c:pt idx="3">
                    <c:v>49 152,54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40-р от 01.03.2016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Герцена (от ул. Таманской до ул. Розы Люксембург), 
L - 270 м, свет.светод. - 2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Шевченко (от ул. Первомайской до ул. Розы Люксембург), 
L - 500 м, свет.светод. - 8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Гоголя (от ул. Щорса до ул. Розы Люксембург), 
L - 350 м, свет.светод. - 6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Горького (от ул. Ленина до ул. Розы Люксембург), 
L - 500 м, свет.светод. - 11 ед., опоры металл. - 4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Дружбы (от ул. Герцена до ул. Шевченко), 
L - 340 м, свет.светод. - 3 ед., ЖКУ 16-001 - 3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Парижской Коммуны (от ул. Герцена до ул. Чернышевского), 
L - 800 м, свет.светод.- 12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Щорса (от ул. Горького до ул. Чернышевского), 
L - 530 м, свет.светод. - 5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Таманской (от ул. Урицкого до ул. Горького), 
L - 450 м, свет.светод. - 17 ед., </c:v>
                  </c:pt>
                  <c:pt idx="3">
                    <c:v>112 653,00</c:v>
                  </c:pt>
                  <c:pt idx="5">
                    <c:v>Договор аренды 
№ 01-28/16, 30.12.2025</c:v>
                  </c:pt>
                  <c:pt idx="6">
                    <c:v>ПАО "Вымпел-Коммуникации", г. Москва, ул. 8 Марта, д. 10, стр. 14
ИНН 7713076301, КПП 616502001, ОГРН 1027700166636, ОКТМО 45344000000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ТП-Т5-83 (г. Темрюк, ул. Таманская, 61 п): Lобщ.- 3870,0 м, светильники - 76 ед. (свет светод. - 64 ед.,  ЖКУ 16-001 - 3 ед.,  
ЖТУ - 9 ед.), опоры - 13 ед. (металл. - 4 ед., уличные фонари - 9 ед.) по:</c:v>
                  </c:pt>
                  <c:pt idx="1">
                    <c:v>1978/1986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161 805,54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Чернышевского (от ул. Фрунзе до пер. Прикубанского), протяженностью 100 м, количество светильников – 4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Бувина (от ул. Чернышевкого до ул. Островского, 
четная сторона), L - 600 м, свет. - 10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Бувина (от ул. Чернышевкого до ул. Островского, 
нечетная сторона), L - 550 м, свет .- 9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Декабристов (от жилого дома № 1 до ул. Бувина), L - 200 м, свет.- 4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Фрунзе (от ул. Чернышевского до ул. Островского), 
L - 620 м, свет. - 11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им. С.П.Ковалева (от ул. Бувина до ул. Советской), L-350 м, свет.-2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54-й квартал, L - 350 м, свет. - 6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Советской (от ул. Горького до ул. Декабристов), L-1450 м, свет.- 20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Шевченко (от ж/дома № 34 до ул. Октябрьской), L - 200 м, свет. - 5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ул.Чернышевского (от ул. Советской до ул. Таманской), 
L - 490 м, свет. - 10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Октябрьской (от ул. Гоголя до ул. Чернышевского), L-500 м, свет.-6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(от ул. Шевченко до ул. Декабристов), L - 350 м, свет.- 8 ед., 
опоры металл. - 3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ТП-Т5-79 (г.Темрюк, ул.Чернышевского, 53 п): 
Lобщ. - 5760,0 м, светил.светодиодн. - 95 ед., опоры металл. - 3 ед.по:</c:v>
                  </c:pt>
                  <c:pt idx="1">
                    <c:v>1985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173 574,67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Бетховена (от ул. Бувина до ул. Мира), протяженностью 150 м, количество светильников – 2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Даргомыжского (от ул. Бувина до ул. Советской), L - 150 м, свет. - 3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Ломоносова (от ул. Советской до ул. Бувина), L - 150 м, свет. - 1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Бувина (от ул. Островского до ул. Муравьева), L - 850 м, свет.- 28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Советской (от ул. Ломоносова до ул. Дарвина), L - 520 м, свет. - 9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КТПН-Т7-77 (г. Темрюк, ул. Советская / ул. Ломо-носова): Lобщ.- 1820 м, светил. светодиодн. - 43 ед., по: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413 000,00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321-р, 22.11.2012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Ленина, 33 а (дворовое), протяженностью 50 м, количество светильников – 2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Р.Люксембург (парк им. А.С.Пушкина), L - 400 м, свет.ЖТУ - 33 ед., 
уличные фонари - 33 ед., светильник XL48/T3K/GG - 16 ед., опора в сборе, алюминиевая - 4 ед.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29-р от 10.02.2022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(площадь Труда), L - 350 м, свет. ЖТУ - 10 ед., уличные 
фонари - 10 ед.; свет. прожектор - 4 ед., опоры металл. - 4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(от ул. Кирова до ул. Урицкого), L - 400 м, 
свет.светод. - 16 ед., опоры метал. - 8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ТП-Т5-70 (г.Темрюк, ул. Таманская, 4 п): Lобщ.- 1200,0 м, светильники - 81 ед. (свет.светод. - 18 ед., ЖТУ - 43 ед., 
прожектор - 4 ед., светильник XL48/T3K/GG - 16 ед.), опоры металл. - 16 ед., уличные фонари - 43 ед.) по:  </c:v>
                  </c:pt>
                  <c:pt idx="1">
                    <c:v>1976/1979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1 013 487,33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Урицкого (от ул. Таманская до ул. Розы Люксембург), L – 200 м, опора ОПф Стрит 11 (108)-3.5п-30W, 8 ед.</c:v>
                  </c:pt>
                  <c:pt idx="4">
                    <c:v>Распоряжение администрации Темрюкского городского поселения Темрюкского района от 19.09.2024 № 346-р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Таманская (от ул. Красноармейская до ул. Степана Разина), L – 400 м, опора ОПф Стрит 11 (108)-4.0п-30W, 14 ед., закладная деталь фундамента ФБ-108мм-1мм под опоры освещения парковых светильников ОПф Стрит 11(108)-3.5п-30W, 14 ед.</c:v>
                  </c:pt>
                  <c:pt idx="4">
                    <c:v>Распоряжение администрации Темрюкского городского поселения Темрюкского района от 10.09.2024 № 338-р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Ленина, 63,
L - 200 м, светильники парковые - 13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Розы Люксембург (от ул. Красноармейской до ул. Урицкого)
L - 240 м, свет.светод. - 11 ед.,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Степана Разина (от ул. Ленина до ул. Таманской),
L - 120 м, свет.светод.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Красноармейская (от ул. Ленина до ул. Розы Люксембург)
L - 400 м, свет.светод. - 8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Таманской (от ул. Степана Разина до ул. Урицкого), L - 500 м, свет.
светод. - 11 ед., опоры металл. - 2 ед.; ЖКУ 16-001 - 2 ед., торшеры - 5 ед.</c:v>
                  </c:pt>
                  <c:pt idx="5">
                    <c:v>Договор аренды 
№ 01-28/16, 30.12.2025,                                                                                                 Договор аренды 
№ 01-28/2, 20.04.2022</c:v>
                  </c:pt>
                  <c:pt idx="6">
                    <c:v>ПАО "Вымпел-Коммуникации", г. Москва, ул. 8 Марта, д. 10, стр. 14
ИНН 7713076301, КПП 616502001, ОГРН 1027700166636, ОКТМО 45344000000;                                                       ООО "ТелеЦентр", 
Краснодарский край, г. Славянск-на-Кубани, 
ул.</c:v>
                  </c:pt>
                  <c:pt idx="7">
                    <c:v>_</c:v>
                  </c:pt>
                </c:lvl>
                <c:lvl>
                  <c:pt idx="0">
                    <c:v>ул. Урицкого (от ул. Ленина до ул. Розы Люксембург), 
L - 260 м, свет.светод. - 6 ед., </c:v>
                  </c:pt>
                  <c:pt idx="5">
                    <c:v>Договор аренды 
№ 01-28/16, 30.12.2025</c:v>
                  </c:pt>
                  <c:pt idx="6">
                    <c:v>ПАО "Вымпел-Коммуникации", г. Москва, ул. 8 Марта, д. 10, стр. 14
ИНН 7713076301, КПП 616502001, ОГРН 1027700166636, ОКТМО 45344000000</c:v>
                  </c:pt>
                  <c:pt idx="7">
                    <c:v>_</c:v>
                  </c:pt>
                </c:lvl>
                <c:lvl>
                  <c:pt idx="0">
                    <c:v>ул. Ленина (от ул. Красноармейской до ул. Герцена), 
L - 1400 м, свет.светод.  - 28 ед., опоры металл. - 8 ед., опоры ОПФ Стрит 11 (108) - 3,5 п - 30 W - 20 ед., фундаментальные блоки - 0,108 - 0,8бл д 240х10 3 отв. М16 - 20 ед.)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ТП-Т5-64 (г.Темрюк, ул. Урицкого, 29 п): Lобщ.- 3720,0 м, светильники - 86 ед. (свет.светод.- 66 ед.,  ЖКУ 16-001 - 2 ед., торшеры - 5 ед., светильники парковые - 13 ед.), опоры металлические - 10 ед., опоры ОПФ Стрит 11 - 42 ед.,  фу</c:v>
                  </c:pt>
                  <c:pt idx="1">
                    <c:v>1977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2 418 448,00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
Распоряжение 
администрации Темрюкского городского поселения Темрюкского района № 296-р 30.12.2021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Калинина (от ул. Муравьева до ж/дома № 121, нечетная сторона), протяженностью 550 м, количество светильников – 4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104-й квартал, L - 120 м, свет.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107-й квартал, L - 150 м, свет.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106-й квартал, L - 100 м, свет.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99-й квартал, L - 120 м, свет.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Мичурина (от ул. Калинина до ул. Марата), L - 300 м, свет. - 7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Макарова (от ул. Калинина до ул. Марата), L - 250 м, свет.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Маяковского (от ул. Калинина до ул. Марата), L - 400 м, свет. - 11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Матвеева  (от ул. Калинина до ул. Анапской), L - 150 м, свет.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Куйбышева (от ул. Калинина до ул. Марата), L - 200 м, свет. 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Орджоникидзе (от ул. Калинина до ул. Марата), L - 330 м, свет.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Анапской (от ул. Маяковского до ул. Макарова), L - 1100 м, свет. - 16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ул.Калинина, 97/1, 99/1, 105/1, 107/1 (дворовое), L - 200 м, свет. - 6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Калинина (от ж/дома № 30 до ул. Макарова, четная сторона)
 L - 1360 м, свет. - 27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ТП-Т3-57 (г. Темрюк, ул. Калинина, 117-В п):
Lобщ.- 5330 м, светильники светодтодн. - 95 ед.,  по:</c:v>
                  </c:pt>
                  <c:pt idx="1">
                    <c:v>1988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344 679,33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Матвеева  (от ул. Марата до ул. Труда), протяженностью 50 м, количество светильников – 1 ед., марка светильников -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148-й квартал, протяженностью 70 м, количество светильников – 1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116-й квартал, L - 180 м, свет.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115-й квартал, L - 160 м, свет. - 3 ед.,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Куйбышева (от ул. К. Маркса до ул. Энгельса), L - 80 м, свет.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Мичурина (от ул. Марата до ул. Мира), L - 550 м, свет.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Орджоникидзе (от ул. Марата до ул. Мира), L - 570 м, свет. - 10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Труда (от ул. Маяковского до пер. Совхозного), L - 850 м, свет. - 17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Энгельса (от ул. Орджоникидзе до ул. Макарова), L - 600 м, свет. - 14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К.Маркса (от ул. Маяковского до ул. Куйбышева), L-700 м, свет.- 12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Марата (от ул. Маяковского до ул. Куйьышева), L - 700 м, свет. - 14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ТП-Т3-49 (г.Темрюк, ул. Мичурина/ ул. Марата):
Lобщ.- 4510 м, светильники светодиодн. - 81 ед., по:  </c:v>
                  </c:pt>
                  <c:pt idx="1">
                    <c:v>1974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158 149,39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ТП-Т12-46 (г.Темрюк, ул. Коллонтай) по 
ул. Коллонтай - ул. Промышленный тупик: Lобщ.- 365 м, светильники 
светодиодн. - 8 ед. </c:v>
                  </c:pt>
                  <c:pt idx="1">
                    <c:v>2008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131 599,84</c:v>
                  </c:pt>
                  <c:pt idx="4">
                    <c:v>Муниципальная собственность, распорядение администрации Темюкского городского поселения Темрюкского района
№ 258-р от 22.10.2008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Грибоедова, L - 100 м, ЖКУ 16-001 - 3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Пролетарской (от жилого дома № 135 до жилого дома № 187), 
L - 800 м, светсыетод. .- 9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ТП-Т3-41 (г. Темрюк, ул. Щелгунова): Lобщ.-900 м, светильники - 12 ед. (свет.светод. - 9 ед., ЖКУ 16-001 - 3 ед., по:  </c:v>
                  </c:pt>
                  <c:pt idx="1">
                    <c:v>1982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33 621,00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Виноградному, L - 300 м, свет.светод. - 7 ед.</c:v>
                  </c:pt>
                  <c:pt idx="3">
                    <c:v>56 916,67</c:v>
                  </c:pt>
                  <c:pt idx="4">
                    <c:v>Муниципальная собственность, распорядение администрации Темюкского городского поселения Темрюкского района № 86-р от 25.04.2019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Даргомыжского (от ул. Калинина до ул. Анапской), 
L - 170 м, свет.светод.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 95-й квартал, L - 70 м, ЖКУ 16-001 - 1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Муравьева (от ул. Калинина до ул. Анапской), 
L - 200 м, свет.светод.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Дарвина (от ул. Калинина до ул. Анапской), 
L - 195 м, свет.светод.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музей "Военная горка", L - 600 м, свет. "Вартон"- 14 ед., 
свет.светод.- 9 ед., опоры металл. - 17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ул.Калинина, 57-73 (дворовое), L - 200 м, свет.светод.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ул.Калинина (от жилого дома № 1 до жилого дома № 73), 
L - 740 м, свет.светод. - 11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ул.Калинина (от ул.Даргомыжского до жилого дома № 30),
L - 600 м, свет.светод. - 7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Калинина (правая четная сторона: от горы Миска до ж/дома  № 74), 
L - 1763 м, свет.светод.- 44 ед., опоры ж/б - 41 ед.</c:v>
                  </c:pt>
                  <c:pt idx="3">
                    <c:v>1 468 244,86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ТП-Т3-40 (г. Темрюк, ул. Калинина, 77 п): 
Lобщ.- 4838,0 м, светильники  - 107 ед. (свет.светод. - 92 ед., ЖКУ 16-001 - 
1 ед., "Вартон" - 14 ед.), опоры - 58 ед. (металл. - 17 ед., ж/б - 41 ед.), по:  </c:v>
                  </c:pt>
                  <c:pt idx="1">
                    <c:v>2009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1 525 161,53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(от ул. Урицкого до ул. Герцена), L - 50 м, ЖТУ - 6 ед.</c:v>
                  </c:pt>
                  <c:pt idx="5">
                    <c:v>Договор аренды 
№ 01-28/2, 20.04.2022</c:v>
                  </c:pt>
                  <c:pt idx="6">
                    <c:v>ООО "ТелеЦентр", 
Краснодарский край, г. Славянск-на-Кубани, 
ул.  Ленина, 114, офис № 23
ИНН 2349033450, КПП 234901001, ОГРН 1102349000654, ОКТМО 03645101001
</c:v>
                  </c:pt>
                  <c:pt idx="7">
                    <c:v>_</c:v>
                  </c:pt>
                </c:lvl>
                <c:lvl>
                  <c:pt idx="0">
                    <c:v>ул. Герцена (от ул. Ленина до ул. Таманской), L - 44 м, свет.светод.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(от ул. Герцена до ул. Горького), L - 280 м; 
(к ж/домам  № 67, 69, 71 (дворовое), L - 150 м; свет.светод. - 8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ТП-Т5-34 (г.Темрюк, ул. Ленина, 67 п):
Lобщ.- 524 м, светильники - 16 ед. (свет.светод. - 10 ед., ЖТУ - 6 ед., по:  </c:v>
                  </c:pt>
                  <c:pt idx="1">
                    <c:v>1974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80 247,00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Октябрьская (от ул. Чернышевского до ул. Декабристов), протяженностью 200 м, количество светильников – 26 ед., марка светильников - ЖТУ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Ломоносова (от ул. Мира до ул. Советской)
L - 150 м, свет.светод. - 4 ед,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Островского (от ул. Можайского до ул. Бувина)
L - 330 м, свет.светод.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Советская (от ул. Декабристов до ул. Ломоносова)
L - 390 м, свет.светод. - 6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ул.Октябрьская, 175 - 181 (дворовое), L - 200 м, ЖКУ 16-001 - 5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ул.Ленина, 176, 178, 180 (дворовое), L - 200 м, ЖКУ 16-001- 4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(от ул. Чернышевского до ул. Декабристов), 
L - 80 м, свет.светод. - 3 ед., опоры - 3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Мира (от ул. Декабристов до ул. Бетховена), 
L - 500 м, свет.светод. - 14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Декабристов (от ул. Бувина до ул. Карла Маркса), 
L - 600 м, свет. светод.. - 18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ТП-Т5-30 (г. Темрюк, ул. Октябрьская, 183 п):
Lобщ .- 2650,0 м, светильники - 85 ед. (свет.светод. - 50 ед., 
ЖКУ 16-001 - 9 ед., свет. ЖТУ - 26 ед.), опоры металлические - 3 ед., по:  </c:v>
                  </c:pt>
                  <c:pt idx="1">
                    <c:v>1974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246 537,33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Кирова (от ул. Розы Люксембург до ул. Шопена),
L - 250 м, свет.светод. - 7 ед., ЖКУ 16-001 - 1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Розы Люксембург (от ул. Ленина до ул. Степана Разина),
L - 600 м, свет.светод. - 17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Степана Разина (от ул. Таманской до ул. Розы Люксембург),
L - 250 м, свет.светод.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сквер им. Ленина (г. Темрюк, ул. Розы Люксембург), 
L - 1150 м, светильники «Променад Е 27" - 66 ед., свет.светод. -18 ед.,
опора декоративная освет. с 2-мя светильниками - 33 ед.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ТП-Т5-29 (г.Темрюк, сквер им.Ленина),
сквер им. Ленина (г.Темрюк, ул. Р. Люксембург): Lобщ .- 2250,0 м, светильники - 111 ед. (свет.светод. - 44 ед., ЖКУ 16-001 - 1 ед., 
светильники «Променад Е 27" - 66 ед., опора декоративная 
освет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744 334,37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(памятный знак воинам-интернационалистам, погибшим в Афганистане и чеченском конфликте), протяженностью 200 м, количество светильников – 6 ед., марка светильников - светодиодный, количество светильников – 5 ед., марка светильников – ЖТУ, уличны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Беликова, протяженностью  130 м, количество светильников – 2 ед., марка светильников -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Холодова, протяженностью 100 м, количество светильников – 3 ед., марка светильников -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Холодова, протяженностью 100 м, количество светильников – 2 ед., марка светильников -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Набережная, протяженностью 200 м, количество светильников – 9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парк им. Пушкина, L - 300 м, свет.светод. - 17 ед., опоры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Карла Либкнехта, L - 230 м, свет.светод. - 5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Степана Разина (от ул. Победы до ул. Советской),
L - 100 м, свет.светод. - 1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Красноармейская (от ул. Советской до ул. Октябрьской)
L - 150 м, свет.светод.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Свердлова, L - 270 м, свет.светод. - 8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Заводскому, L - 60 м, свет.светод.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Победы (от пер.Толстого до ул. Степана Разина), 
L - 475 м, свет.светод. - 11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Володарского (от ул. Ленина до пер. Холодова), 
L - 800 м, свет.светод. - 17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Советской (от ул. Свердлова до ул. Урицкого),
L - 950 м, свет.светод. - 17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Октябрьской (от ул. Карла Либкнехта до ул. Володарского), 
L - 450 м, свет.светод. - 10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Ленина, 34-36 (дворовое), ул. Свердлова, 10 а (дворовое), 
L - 200 м, свет.светод.- 3 ед., ЖКУ 16-001 - 2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(от ул. Карла Либкнехта до ул. Володарского), 
L - 230 м, свет.светод. - 25 ед., опоры металл.- 15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внес. изм. 285-р от 06.08.2025</c:v>
                  </c:pt>
                </c:lvl>
                <c:lvl>
                  <c:pt idx="0">
                    <c:v>Уличное освещение от ТП-Т5-27 (г. Темрюк, ул. Володарского, 37 п):
Lобщ .- 4945,0 м, светильники - 144 ед. (свет.светод. - 137 ед., 
ЖКУ 16-001 - 2 ед., свет. ЖТУ - 5 ед.), уличные фонари - 5 ед., опоры металлические - 17 ед., по:  </c:v>
                  </c:pt>
                  <c:pt idx="1">
                    <c:v>1983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980 402,00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Карла Маркса (от ул. Макарова до ул. Коллонтай), L – 150 м, опора ОПф Стрит 11 (108)-4.0п-30W, 10 ед., закладная деталь фундамента ФБ-108мм-1мм под опоры освещения парковых светильников ОПф Стрит 11(108)-3.5п-30W, 10 ед.</c:v>
                  </c:pt>
                  <c:pt idx="4">
                    <c:v>Распоряжение администрации Темрюкского городского поселения Темрюкского района № 339-р от 10.09.2024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Совхозный, протяженностью 100 м, количество светильников – 3 ед., марка светильников - светодиодный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Зеленый (от ул. Карла Маркса до ул. Полетаевой), 
L - 150 м, свет.светод. - 1 ед.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Тополиная, L - 300 м, свет.светод. - 5 ед.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Марата (от ул. Куйбышева до ул. Макарова), 
L - 400 м, свет.светод. - 7 ед.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Карла Маркса 147, 149, 150, 152; ул. Труда, 112, 114, 116, 118; 
ул. Коллонтай,7 (дворовое), L - 865 м, свет.светод. - 12 ед.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Карла Маркса (от ул. Макарова до пер. Курчанского), 
L - 1470 м, свет.светю - 21 ед., ЖКУ 16-001 - 3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Коллонтай (от ул. К.Маркса до ул. Труда), L - 700 м, свет.светод. 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Строителей (от ул. Труда до ул. Мира), 
L - 500 м, свет.светод. - 7 ед., ЖКУ 16-001 - 2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Макарова (от ул. Карла Маркса до ул. Марата), 
L - 270 м, свет.светод.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Труда (от пер. Совхозного до ул. Коллонтай), 
L - 670 м, свет.светод - 10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ТП-Т3-26 (г. Темрюк, ул. Труда, 129 п): Lобщ .- 5575,0 м, светильники - 78 ед. (свет.светод. - 73 ед., ЖКУ 16-001 - 5 ед),  опора ОПф Стрит 11 (108)-4.0п-30W, 10 ед., закладная деталь фундамента ФБ-108мм-1мм под опоры освещения парков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1 027 825,95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Ленина, № 88 - № 90 (тротуарное)" (L - 250 м, светильники парковые, 8 ед.)</c:v>
                  </c:pt>
                  <c:pt idx="1">
                    <c:v>2024 года ввода в эксплуатацию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103-р от 12.03.2024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Парк им. Куемжиева (светильники парковые, 28 ед.)</c:v>
                  </c:pt>
                  <c:pt idx="1">
                    <c:v>2023 года ввода в эксплуатацию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28.02.2023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Октябрьская № 133-135 (дворовое), протяженностью 320 м, количество светильников – 8 ед., марка светильников - светодиодный</c:v>
                  </c:pt>
                  <c:pt idx="1">
                    <c:v>2019 года ввода в эксплуатацию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Октябрьской, 135 ( освещение спортивной площадки), L - 80 м, 
свет.светод. - 4 ед.</c:v>
                  </c:pt>
                  <c:pt idx="1">
                    <c:v>2019 года ввода в эксплуатацию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85-р от 15.05.2020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Гоголя (от ул. Советской до ул. Октябрьской), 
L - 100 м, свет.светод. 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Красноармейской (от ул. Октябрьской до ул. Ленина), 
L - 150 м, свет.светод. 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Урицкого (от ул. Советской до ул. Ленина), L - 350 м, свет.светод - 9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Степана Разина (от ул. Советской до ул. Ленина), 
L - 250 м, свет.светод. 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Горького (от ул. Ленина до ул. Бувина), L - 500 м, свет.светод. - 12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Герцена (от ул. Бувина до ул. Ленина), 
L - 1140 м, свет.светод. - 12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Советской (от ул. Урицкого до ул. Горького), 
L - 450 м, свет.светод. - 10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 (от ул. Герцена до ул. Горького), L - 450 м, свет.светод. - 
22 ед., опоры металличесике - 11 ед., уличные фонари Стр-25 - 4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Ленина, № 48, 88 - 90 (дворовое), 
L - 450 м, свет.светод. - 5 ед., ЖКУ 16-001 - 2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Октябрьской (от ул. Володарского до ул. Гоголя), 
L - 1250 м, свет.светод. - 26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ТП-Т7-18 (г.Темрюк, ул. Герцена, 46 п): 
светильники - 154 ед. (свет.светод. - 152 ед., ЖКУ 16-001 - 2 ед.), опоры металл. - 11 ед., уличные фонари Стр-25 - 4 ед.., по:</c:v>
                  </c:pt>
                  <c:pt idx="1">
                    <c:v>1988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1 946 833,69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подсветка стелы (г. Темрюк, ул. Мороза / ул. Анапское шоссе, «соор.»     № 1), протяженностью 30 м, количество светильников – 5 ед., марка светильников – прожектор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подсветка МАФ "Шары" (на газонах по ул. Ленина (на перекрестке        ул. К. Либкнехта и ул. Р. Люксембург), протяженностью 150 м, количество светильников – 4 ед., марка светильников – прожектор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Кубанскому, протяженностью 250 м, количество светильников –       3 ед., марка светильников –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Бригадному, протяженностью 100 м, количество светильников –        2 ед., марка светильников – ЖКУ 16-001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Комсомольский (от ул. Пролетарской до ул. Шопена), L - 50 м,
свет. ЖКУ 16-001 - 1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Северный (от ул. им. А. Чуянова до ул.Шопена), L - 400 м, 
свет.светод. - 6 ед.,  ЖКУ 16-001 - 1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Некрасова (от пер. 8 Марта по пер. Портовый), L - 100 м, 
свет.светод.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8 Марта (от ул. им. А. Чуянова до ул. Пролетарской), L - 270 м,
свет.светод. - 1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Шопена (от пер. Комсомольский до ул. Кирова), L - 350 м,
свет.светод. - 6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Цыбренко, L - 200 м, свет.светод.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мост через р. Кубань, L- 300 м, светсветод. - 7 ед., опора металл. - 7 ед..
свет. "Орион" - 36 ед., опоры декоративные - 18 ед.,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Обороны, L- 500 м, свет.светод. - 10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Мороза (от ул. Обороны до ул. Анапское шоссе), 
L- 380 м, свет.светод. - 9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Пролетарской  (от ул. Ленина до ул. Кирова), 
L - 450 м, свет.светод. - 9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(от ул. им. А. Чуянова до ул. Карла Либкнехта), 
L - 350 м, свет.светод. - 8 ед., опоры металлические - 8 ед.,</c:v>
                  </c:pt>
                  <c:pt idx="5">
                    <c:v>Договор аренды 
№ 01-28/2, 20.04.2022</c:v>
                  </c:pt>
                  <c:pt idx="6">
                    <c:v>ООО "ТелеЦентр", 
Краснодарский край, г. Славянск-на-Кубани, 
ул.  Ленина, 114, офис № 23
ИНН 2349033450, КПП 234901001, ОГРН 1102349000654, ОКТМО 03645101001
</c:v>
                  </c:pt>
                  <c:pt idx="7">
                    <c:v>_</c:v>
                  </c:pt>
                </c:lvl>
                <c:lvl>
                  <c:pt idx="0">
                    <c:v>пер. Портовому, L- 200 м, свет.светод.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ТП-Т5-15 (г.Темрюк, ул. К.Либкнехта, 19/1 п /ул.Ленина, 12 п): Lобщ.- 3550 м, светильники - 104 ед. (свет.светод. - 69 ед.,  свет. "Орион" - 36 ед., ЖКУ 16-001 - 2 ед.), опоры металл. - 15 ед., 
опоры декоративные -  18 ед., по:   </c:v>
                  </c:pt>
                  <c:pt idx="1">
                    <c:v>1969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329 850,67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Таманская (от ул. Кирова до ул. Степана Разина), L- 200 м, свет.светод. - 9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(от ул. Кирова до ул. Володарского), 
L - 90 м, свет.светод "Шар молочный" - 10 ед., опоры металл. - 2 ед. </c:v>
                  </c:pt>
                  <c:pt idx="5">
                    <c:v>Договор аренды 
№ 01-28/2, 20.04.2022</c:v>
                  </c:pt>
                  <c:pt idx="6">
                    <c:v>ООО "ТелеЦентр", 
Краснодарский край, г. Славянск-на-Кубани, 
ул.  Ленина, 114, офис № 23
ИНН 2349033450, КПП 234901001, ОГРН 1102349000654, ОКТМО 03645101001
</c:v>
                  </c:pt>
                  <c:pt idx="7">
                    <c:v>_</c:v>
                  </c:pt>
                </c:lvl>
                <c:lvl>
                  <c:pt idx="0">
                    <c:v>ул. Кирова (от ул. Таманской до ул. Ленина), 
L - 50 м, свет.светод. "Шар молочный" - 5 ед., 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ТП-Т5-14 (г. Темрюк, ул. Кирова, 6 п): 
Lобщ.- 340 м, светильники - 24 ед. (свет.светод "Шар молочный" - 15 ед. свет.светод - 9 ед.), опоры металлические - 2 ед. по:   </c:v>
                  </c:pt>
                  <c:pt idx="1">
                    <c:v>1980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72 770,00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Грибоедова, L - 330 м, свет.светод. - 7 ед. , ЖКУ 16-001 - 1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Горького (от ул. Шопена до ул. Розы Люксембург), 
L - 50 м, свет.светод.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Новая (от ул. Щелгунова до ул. Грибоедова), 
L- 80 м, ЖКУ 16-001 - 1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Щелгунова (от ул. Новой до ул. Мищенко), 
L - 400 м, свет.светод. - 8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Степана Разина (от ул. Шопена до ул. Розы Люксембург), 
L - 100 м, свет.светод.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Красноармейской (от ул.Розы Люксембург до ул. Шопена), 
L - 150 м, свет.светод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Шевченко (от ул. Шопена до ул. Розы Люксембург), 
L - 220 м, свет.светод 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Розы Люксембург (от ул. Степана Разина до ул. Красноармейской), 
L - 350 м, свет. светод. - 6 ед., опоры металл. - 5 ед., светильники "Променад Е 27" - 24 ед.), опоры металл. - 5 ед., опора декоративная освет. с 2-мя светильниками - 12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Пушкина, L - 150 м, ЖКУ 16-001 - 3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Хвалюна, L - 100 м, свет.светод.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Гоголя (от ул. Шопена до ул. Розы Люксембург), 
L - 150 м, свет.светод. - 6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ул.Урицкого (от ул. Шопена до ул. Розы Люксембург), 
L - 100 м, свет.светод.- 4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Пролетарской (от ул. Кирова до ж/дома № 130), 
L - 800 м, свет. светод - 11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Шопена (от ул. Кирова до ул. Шевченко), 
L-1303 м, свет.светод. - 24 ед., ЖКУ 16-001 - 1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ГКТП-Т3-13, (г. Темрюк, ул. Герцена - 
ул. Шопена): Lобщ.- 4283 м, светильники  - 113 ед. (свет.светод. - 79 ед., 
ЖКУ 16-001 - 10 ед.), светильники "Променад Е 27" - 24 ед.), опоры металл. - 5 ед., опора декоративная освет. с 2-мя св</c:v>
                  </c:pt>
                  <c:pt idx="1">
                    <c:v>2008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420 144,11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214-р от 29.08.2008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Розы Люксембург (стадион), протяженностью 200 м, количество светильников – 14 ед., марка светильников - ЖТУ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Герцена (от ул. Парижской Коммуна до ул. Розы Люксембург), 
L - 200 м, свет.светод. - 1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музей "Военная горка", L - 250 м, опоры  металлю - 3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Розы Люксембург (от ул. Урицкого до г. Миска), L - 950 м, 
свет.светод. - 40 ед., опоры металл. - 9 ед.,</c:v>
                  </c:pt>
                  <c:pt idx="5">
                    <c:v>Договор аренды 
№ 01-28/2, 20.04.2022</c:v>
                  </c:pt>
                  <c:pt idx="6">
                    <c:v>ООО "ТелеЦентр", 
Краснодарский край, г. Славянск-на-Кубани, 
ул.  Ленина, 114, офис № 23
ИНН 2349033450, КПП 234901001, ОГРН 1102349000654, ОКТМО 03645101001
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ТП-Т5-12 (г.Темрюк, ул.Урицкого,44 п):
Lобщ.-1400 м, свет. светод. - 41 ед., опоры металлич.-12 ед., по: 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169 192,33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Дргомыжского (от ул. Мира до ул. Карла Маркса),  
L - 300 м, свет.светод. - 1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129-й квартала L - 150 м, свет. светод. - 1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Островского (от ул. Энгльса до ул. Первомайской), 
L - 300 м, свет.свето.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Бетховена (от ул. Мира до ул. Энгельса, от ул. Карла Маркса до 
ул. Первомайской), L - 300 м, свет.светод.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ул.Ломоносова (от ул.Первомайской до ул.Мира), 
L - 450 м, свет.светод. 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Энгельса  (от ул. Декабристов до ул. Муравьева), 
L -950 м, свет.светод. - 19 ед., ЖКУ 16-001 - 3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К.Маркса (от ул. Декабристов до ул. Дарвина), 
L - 900 м, свет.светод. - 13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Первомайской (от ул. Декабристов до ул. Даргомыжского), 
L - 700 м, свет.светод. - 15 ед., ЖКУ 16-001 - 2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ТП-Т5-11 (г. Темрюк, ул. Островского, 24 п / 
ул. Энгельса, 11 п):  Lобщ.- 4050,0 м, светильники  - 63 ед. 
(свет.светод. - 58 ед. , ЖКУ 16-001 - 5 ед., по:  </c:v>
                  </c:pt>
                  <c:pt idx="1">
                    <c:v>1978/1988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68 363,00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113-й квартал, протяженностью 50 м, количество светильников – 1 ед., марка светильников – ЖКУ 16-001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103-й квартал, L - 150 м, свет.светод. - 1 ед. , ЖКУ 16-001 - 1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102-й квартал, L - 100 м, свет.светод. - 1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Труда (от ул. Бетховена до ул. Маяковского)
L - 700 м, свет.светод. - 10 ед. , ЖКУ 16-001 - 1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Марата (от ул. Даргомыжского до ул. Маяковского)
L - 690 м, свет.светод. - 5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Анапская (от ул. Даргомыжского до ул. Маяковского)
L - 500 м, свет.светод. - 9 ед. , ЖКУ 16-001 - 1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Даргомыжского (от ул. Анапской до ул. Труда)
L - 300 м, свет.светод. - 4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Советской (от ул.Дарвина до ул. Орджоникидзе), 
L - 500 м, свет.светод. - 8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Энгельса (от ул. Маяковского до ул. Орджоникидзе), 
L - 200 м, свет.светод. - 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Маяковского (от ул. Марата до ул. Советской), 
L - 750 м, свет.светод. - 20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114-й кватал, L - 100 м, свет.светод. - 1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Мира (от ул. Бетховена до ул. Орджоникидзе), 
L - 950 м, свет.светод. - 22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Муравьева (от ул. Бувина до ул. Анапской), 
L - 1200 м, свет.светод. - 17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Дарвина (от ул. Карла Маркса до ул. Анапской), 
L - 420 м, свет.светод.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Карла Маркса (от ул. Даргомыжского до ул. Маяковского), 
L - 550 м, свет.светод. - 9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ТП-Т5-10 (г.Темрюк, ул. К.Маркса-ул. Муравьева):
Lобщ.- 7100 м, светильники 117 (свет светод. - 114 ед., 
ЖКУ 16-001 - 3 ед., по:  </c:v>
                  </c:pt>
                  <c:pt idx="1">
                    <c:v>1977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207 655,33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Карпузи, протяженностью 100 м, количество светильников – 2 ед., марка светильников –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Прикубанскому, протяженностью 100 м, количество светильников – 3 ед., марка светильников -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Красноармейская (от ул. Набережной до ул. Советской)
L - 300 м, свет.светод. - 8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Степана Разина (от ул. Набережной до ул. Победы)
L - 250 м, свет.светод. - 5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ул.Чернышевского (от ул. Победы до ул. Советской),
L - 310 м, свет.светод. - 5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Шевченко (от ж/дома № 2 до ул. Бувина),
L - 150 м, свет.светод. - 4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пр. 68-й квартал, L - 230 м, свет.светод. - 3 ед.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 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Горького (от ул. Бувина до ул. Победы), L - 50 м, свет.светод. - 1 ед.</c:v>
                  </c:pt>
                  <c:pt idx="4">
                    <c:v>Муниципальная собственность, распоряжение 
администрацуии Темрюкского городского поселения Темрюкского района 
№ 86-р от 25.04.2019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Гоголя (от ж/дома № 2 до ул. Победы, от ул. Бувина до ул. Советской), 
L - 360 м, свет.светод. - 3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Герцена (от  Пионерской до ул. Бувина), 
L- 300 м, светсветод. - 8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Коммунаров (от пер. Рыбацкого до ул. Герцена),
L - 200 м, свет.светод. 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Московский (от ул. Карпузи до ул. Коммунаров), 
L - 100 м, свет.светод - 1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Победы (от ул. Степана Разина до ул. Чернышевского), 
L - 1770 м, свет.светод - 30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Бувина (от ул. Урицкого до ул. Чернышевского), 
L - 1080 м, свет.светод - 21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ТП-Т7-7 (г.Темрюк, ул.Бувина,11/ ул.Герцена, 20 п):  Lобщ.- 5100 м, свет. светод.  – 93 ед., по:</c:v>
                  </c:pt>
                  <c:pt idx="1">
                    <c:v>1971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183 437,34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Бетховена (от ул. Бувина до 
ул. Космонавтов), 
L- 260 м, свет. - 2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пер. Южный, L- 255 м, 
свет. 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Садовой (от ул. Бетховена 
до ул. Муравьева), 
L- 500 м, свет. - 4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Космонавтов (от ул. Бетхо-
вена до ул. Муравьева), 
L- 550 м, свет. - 6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ГКТП-Т7-4 (г. Темрюк, ул. Бувина - 
ул. Даргомыж-ского):  Lобщ.- 3215 м, светильники марки 
ЖКУ 16-001 - 35 ед., по: 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593 220,34</c:v>
                  </c:pt>
                  <c:pt idx="4">
                    <c:v>Муниципальная собственность, распоряжение 
администрации Темрюкского городского поселения Темрюкского района
№ 40-р
от 01.03.2016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Муравьева (от ул. Бувина до ул. Космонавтов), протяженностью 100 м, количество светильников – 2 ед., марка светильников - светодиодный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Мичурина (от ул. Мира до ул. Советской), L- 200 м, свет.светод. - 2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Куйбышева (от ул. Мира до ул. Советской), L- 200 м, свет.светод. - 3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Солнечной (от ул. Муравьева до ул. Орджоникидзе), 
L-250 м, свет. светод. - 8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Космонавтов (от ул. Муравьева до ул. Орджоникидзе), 
L - 250 м, свет.светод.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Кириллова (от пер. Южного до ул. Орджоникидзе),
L - 550 м, свет.светод. - 8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Матвеева (от ул. Мира до ул. Советской), L - 230 м,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Орджоникидзе (от ул. Мира до ул. Бувина), L - 350 м, свет.светод. - 5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Маяковского (от ул. Советской до ул. Солнечной), 
L - 500 м, свет. - 6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Бувина (от ул. Матвеева до кладбища, четная сторона)
L - 1400 м, свет.светод. - 17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Бувина (от ул. Муравьева до ул. Матвеева, нечетная сторона), 
L - 800 м, свет.светод. - 13 ед.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Советской (от ул. Орджиникидзе до ул. Куйбышева), 
L - 550 м, свет.светод. - 14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Мира (от ул. Орджиникидзе до ул. Макарова), 
L - 800 м, свет.светод. - 21 ед., 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ТП-Т7-3 (г. Темрюк, ул. Бувина, 227 п  / ул. Маяков-ского, 1 п) ):  Lобщ.- 6080 м, светильник светод. - 102 ед., по:  </c:v>
                  </c:pt>
                  <c:pt idx="1">
                    <c:v>1987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532 294,37</c:v>
                  </c:pt>
                  <c:pt idx="4">
                    <c:v>Муниципальная собственность, постановление
главы Темрюкского 
городского поселения Темрюкского районам
№ 30 от 30.03.2007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Парижской Коммуны (от ул. Декабристов до ул. Чернышевского), L - 150 м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41-р от 05.03.2021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кинотеатра "Тамань" (г. Темрюк, ул. Горького,52 / 
ул. Таманская, 65), L - 50 м, свет.ЖТУ - 3 ед., уличные фонари - 3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Щорса (от ул. Декабристов до ул. Чернышевского), L - 200 м, 
свет.светод. - 2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Ленина к ж/д № 75, 77, 79, 81, 83 (дворовое), L - 400 м, 
свет.светод. - 11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Декабристов (от ул. Таманской до ул. Парижской Коммуны), L - 500 м, свет сетод. - 8 ед.;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Чернышевского (от ул. Таманской до ул. Розы Люксембург, L - 520 м, свет. светод. -  6 ед.; свет. ЖКУ 16-001 - 3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Первомайской (от ул. Гоголя до ул. Декабристов), L - 500 м, 
свет. светод. - 11 ед.;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 Шевченко (от ул. Ленина до ул. Первомайской), L - 230 м, 
свет.светод. 3 ед.; опоры металл. - 2 ед.;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ул.Таманской (от ул. Горького до ул. Декабристов), L - 840 м, 
свет.светод. - 20 ед., опоры металл. - 15 ед.; свет. ЖКУ 16-001 - 3 ед..;</c:v>
                  </c:pt>
                  <c:pt idx="5">
                    <c:v>Договор аренды 
№ 01-28/2, 20.04.2022</c:v>
                  </c:pt>
                  <c:pt idx="6">
                    <c:v>ООО "ТелеЦентр", 
Краснодарский край, г. Славянск-на-Кубани, 
ул.  Ленина, 114, офис № 23
ИНН 2349033450, КПП 234901001, ОГРН 1102349000654, ОКТМО 03645101001
</c:v>
                  </c:pt>
                  <c:pt idx="7">
                    <c:v>_</c:v>
                  </c:pt>
                </c:lvl>
                <c:lvl>
                  <c:pt idx="0">
                    <c:v>ул. Ленина (от ул. Горького до ул. Шевченко), L - 1585 м (свет. светод. - 34 ед., опоры металлические - 17 ед., свет. парковые АстЭкоОПф Стрит 11 (108)-3,5п-30W - 32 ед., уличные фонари - 14 ед.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Уличное освещение от ТП-Т5-1 (г.Темрюк, ул.Гоголя,54):  Lобщ.- 4440 м, светильники 118 ед. (св.светод - 95 ед., св.парковый - 14 ед., 
ЖКУ 16-001 - 6 ед., ЖТУ - 3 ед.), опоры металлические - 34 ед., 
уличные фонари - 17 ед., по:  </c:v>
                  </c:pt>
                  <c:pt idx="1">
                    <c:v>1971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1579 361,54</c:v>
                  </c:pt>
                  <c:pt idx="4">
                    <c:v>Муниципальная собственность, постановление главы Темрюкского 
городского поселения Темрюкского районам
№ 30 от 30.03.2007, 572-р от 29.12.2025
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3">
                    <c:v>100 295 604,31</c:v>
                  </c:pt>
                </c:lvl>
                <c:lvl>
                  <c:pt idx="3">
                    <c:v>24 836 629,33</c:v>
                  </c:pt>
                </c:lvl>
                <c:lvl>
                  <c:pt idx="3">
                    <c:v>2 439 032,37</c:v>
                  </c:pt>
                </c:lvl>
                <c:lvl>
                  <c:pt idx="0">
                    <c:v>Внешний пункт учета (ВПУ), 
г. Темрюк, ул. Коллонтай, 3/1 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1 666,67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247, 30.11.2020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Щит распределите-
льный электрический 
ЩМП 5-0 IP 54
г. Темрюк, парк им. Пушкина 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173 938,14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379-р  от 30.12.2016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Распределительное 
устройство РУ 0,4 кВ 
в здании ТП-Т5-11, 
г.Темрюк, ул. Остров-
ского, 24 п/ ул. Энгельса, 
11 п </c:v>
                  </c:pt>
                  <c:pt idx="1">
                    <c:v>2001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257 860,64</c:v>
                  </c:pt>
                  <c:pt idx="4">
                    <c:v>Муниципальная собственность, распоряжение администрации Темрюкского 
городского поселения
Темрюкского района  
№ 64-р от 23.03.2012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Распределительное 
устройство РУ 10/0,4кВ 
в здании ТП-Т7-17, 
г.Темрюк, ул. Ленина,
98 / ул.Гоголя </c:v>
                  </c:pt>
                  <c:pt idx="1">
                    <c:v>2009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318 237,19</c:v>
                  </c:pt>
                  <c:pt idx="4">
                    <c:v>Муниципальная собственность, распоряжение администрации Темрюкского 
городского поселения
Темрюкского района 
№ 168-р от 12.08.2009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Распределительное 
устройство РУ10/0,4кВ 
в здании ТП-Т5-33, 
г.Темрюк, ул.Декабри-
стов/Терлецкого 
(район школы №2)</c:v>
                  </c:pt>
                  <c:pt idx="1">
                    <c:v>2009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363 378,99</c:v>
                  </c:pt>
                  <c:pt idx="4">
                    <c:v>Муниципальная собственность, распоряжение администрации Темрюкского 
городского поселения
Темрюкского района 
№ 168-р от 12.08.2009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Система 
информационно-
измерительная 
для учета 
электроэнергии 
"АСКУЭ-Темрюк"</c:v>
                  </c:pt>
                  <c:pt idx="1">
                    <c:v>2006 года ввода в эксплуатацию, инвентарный номер 68400395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1 045 377,41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.№ 134-р от 03.08.2007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Ячейка 
ЩО-70-1-01 УЗ 
на ТП-33 (2 ед.)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46 412,77</c:v>
                  </c:pt>
                  <c:pt idx="4">
                    <c:v>Муниципальная собственность, распоряжение администрации Темрюкского 
городского поселения
Темрюкского района 
№ 210-р от 13.11.2007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Выключатель 
нагрузки ВМП 
на ТП-8 (2 ед.)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21 351,70</c:v>
                  </c:pt>
                  <c:pt idx="4">
                    <c:v>Муниципальная собственность, распоряжение администрации Темрюкского 
городского поселения
Темрюкского района 
№ 210-р от 13.11.2007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Щит ЩР (спец.) 
на ТП-70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22 773,91</c:v>
                  </c:pt>
                  <c:pt idx="4">
                    <c:v>Муниципальная собственность,  распоряжение администрации Темрюкского городского поселения Темрюкского района 
№ 210-р от 13.11.2007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Прибор 
универсальный 
измерительный 
Р-4833</c:v>
                  </c:pt>
                  <c:pt idx="1">
                    <c:v>2002 года ввода в эксплуатацию, инвентарный номер 533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12 529,00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Генератор 
АМ 2800 " HONDA" 
№ 6002-4067574</c:v>
                  </c:pt>
                  <c:pt idx="1">
                    <c:v>2002 года ввода в эксплуатацию, инвентарный номер 549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35 720,40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Радиостанция VX-500 
носимая (6 ед.)</c:v>
                  </c:pt>
                  <c:pt idx="1">
                    <c:v>1998 года ввода в эксплуатацию, инвентарный номер 447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40 284,12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Указатель в\в (2 ед.)</c:v>
                  </c:pt>
                  <c:pt idx="1">
                    <c:v>2000 года ввода в эксплуатацию, инвентарный номер 494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1 797,50</c:v>
                  </c:pt>
                  <c:pt idx="4">
                    <c:v>Муниципальная собственность, 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Р\прибор Р-5-13\1 
с аккумулятором</c:v>
                  </c:pt>
                  <c:pt idx="1">
                    <c:v>2000 года ввода в эксплуатацию, инвентарный номер 493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37 768,75</c:v>
                  </c:pt>
                  <c:pt idx="4">
                    <c:v>Муниципальная собственность, 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Мегаомметр М266 </c:v>
                  </c:pt>
                  <c:pt idx="1">
                    <c:v>2000 года ввода в эксплуатацию, инвентарный номер 486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3 300,00</c:v>
                  </c:pt>
                  <c:pt idx="4">
                    <c:v>Муниципальная собственность, 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Заземление</c:v>
                  </c:pt>
                  <c:pt idx="1">
                    <c:v>2000 года ввода в эксплуатацию, инвентарный номер 482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1 078,75</c:v>
                  </c:pt>
                  <c:pt idx="4">
                    <c:v>Муниципальная собственность, 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Заземление</c:v>
                  </c:pt>
                  <c:pt idx="1">
                    <c:v>2000 года ввода в эксплуатацию, инвентарный номер 481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868,75</c:v>
                  </c:pt>
                  <c:pt idx="4">
                    <c:v>Муниципальная собственность, 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Морозильная 
камера "Орск"</c:v>
                  </c:pt>
                  <c:pt idx="1">
                    <c:v>1998 года ввода в эксплуатацию, инвентарный номер 458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6 679,99</c:v>
                  </c:pt>
                  <c:pt idx="4">
                    <c:v>Муниципальная собственность, 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Станок 
сверлильный 
СН 12-А</c:v>
                  </c:pt>
                  <c:pt idx="1">
                    <c:v>1991 года ввода в эксплуатацию, инвентарный номер 468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13 789,66</c:v>
                  </c:pt>
                  <c:pt idx="4">
                    <c:v>Муниципальная собственность, 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Системный 
блок Сеlеrоn 2400 
(в комплекте)</c:v>
                  </c:pt>
                  <c:pt idx="1">
                    <c:v>2003 года ввода в эксплуатацию, инвентарный номер 578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9 676,55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Панель 
ТП-691(91) 
от ПМК-6</c:v>
                  </c:pt>
                  <c:pt idx="1">
                    <c:v>1991 года ввода в эксплуатацию, инвентарный номер 143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6 055,36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Панель ТП-85 
ул.Макарова</c:v>
                  </c:pt>
                  <c:pt idx="1">
                    <c:v>1991 года ввода в эксплуатацию, инвентарный номер 142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5 415,28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Панель Шкаф 
ввода в ТП-85 
Маяковского 90</c:v>
                  </c:pt>
                  <c:pt idx="1">
                    <c:v>1988 года ввода в эксплуатацию, инвентарный номер 140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5 143,50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Панель ЩО-70 
камеры КСО 
городок ПМК-6</c:v>
                  </c:pt>
                  <c:pt idx="1">
                    <c:v>1988 года ввода в эксплуатацию, инвентарный номер 139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5 143,50</c:v>
                  </c:pt>
                  <c:pt idx="4">
                    <c:v>Муниципальная собственность, 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Камера КСО 336 
ТП-85 ул.Макарова</c:v>
                  </c:pt>
                  <c:pt idx="1">
                    <c:v>1983 года ввода в эксплуатацию, инвентарный номер 138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1 391,92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Камера КСО 336 
ТП-85 ул.Макарова</c:v>
                  </c:pt>
                  <c:pt idx="1">
                    <c:v>1983 года ввода в эксплуатацию, инвентарный номер 137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1 391,92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3">
                    <c:v>4 910 156,01</c:v>
                  </c:pt>
                </c:lvl>
                <c:lvl>
                  <c:pt idx="0">
                    <c:v>Трансформатор 
ОМП-10/10 УХП 1 
(г. Темрю, ул. Коллонтай, 3/1)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25 000,00</c:v>
                  </c:pt>
                  <c:pt idx="4">
                    <c:v>Муниципальная собственность, распоряжение администрации Темрюкского 
городского поселения
Темрюкского района
№ 247-р от 30.11.2020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Силовой 
трансформатор 
ТМГ-250/10, зав.№58943, 
(ТП 10/04 кВ ТП-Т7-136, западнее г. Темрюка 
(район опоры № 222/21)</c:v>
                  </c:pt>
                  <c:pt idx="1">
                    <c:v>2014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100 898,78</c:v>
                  </c:pt>
                  <c:pt idx="4">
                    <c:v>Муниципальная собственность, распоряжение администрации Темрюкского 
городского поселения
Темрюкского района
 № 358-р от 26.12.2016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ТМН 6300/35-У1, 
зав. № 24570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82 981,80</c:v>
                  </c:pt>
                  <c:pt idx="4">
                    <c:v>Муниципальная собственность, распоряжение администрации Темрюкского 
городского поселения
Темрюкского района 
№ 74-р от 02.04.2012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ТМГ-100 кВА, 
зав. № 1612916</c:v>
                  </c:pt>
                  <c:pt idx="1">
                    <c:v>2008 года ввода в эксплуатацию, инвентарный номер 1101030538/1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112 000,00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322-р от 23.12.2008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ТМГ-100 кВА, 
зав. № 1624258</c:v>
                  </c:pt>
                  <c:pt idx="1">
                    <c:v>2008 года ввода в эксплуатацию, инвентарный номер 1101030527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112 000,00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294-р от 28.11.2008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ТМ-100 кВА, 
зав. № 82925</c:v>
                  </c:pt>
                  <c:pt idx="1">
                    <c:v>2008 года ввода в эксплуатацию, инвентарный номер 1101030532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279-р от 14.11.2008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ТМ-250 кВА 
на ТП-9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97 868,55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210-р от 13.11.2007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ТМ-63/10/0,4  
на ТП-98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56 000,00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210-р от 13.11.2007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ТМ-160 кВА 
на ТП-98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95 129,69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210-р от 13.11.2007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ТМ-400 кВА 
№ 1825</c:v>
                  </c:pt>
                  <c:pt idx="1">
                    <c:v>2005 года ввода в эксплуатацию, инвентарный номер 68400394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161 700,00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150-р от 24.08.2007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10/04 кВ ТМГ-400 кВА 
зав.№ 702917</c:v>
                  </c:pt>
                  <c:pt idx="1">
                    <c:v>2007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218 135,92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180-р от 07.08.2008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ТМГ-400 кВА 
№ 1541040</c:v>
                  </c:pt>
                  <c:pt idx="1">
                    <c:v>2005 года ввода в эксплуатацию, инвентарный номер 68400389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161 700,00</c:v>
                  </c:pt>
                  <c:pt idx="4">
                    <c:v>Муниципальная собственность, распоряжение 
администрации
 Темрюкского
городского поселения Темрюкского района 
№ 134-р от 03.08.2007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ТМГ-250 кВА 
№ 1530600</c:v>
                  </c:pt>
                  <c:pt idx="1">
                    <c:v>2005 года ввода в эксплуатацию, инвентарный номер 68400388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124 360,00</c:v>
                  </c:pt>
                  <c:pt idx="4">
                    <c:v>Муниципальная собственность, распоряжение 
администрации
 Темрюкского
городского поселения Темрюкского района 
№ 134-р от 03.08.2007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35/0,4 кВ ТМ-250 кВА 
№ 1556</c:v>
                  </c:pt>
                  <c:pt idx="1">
                    <c:v>1979 года ввода в эксплуатацию, инвентарный номер 68400387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9 608,40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35/0,4 кВ ТМ-250 кВА 
№320</c:v>
                  </c:pt>
                  <c:pt idx="1">
                    <c:v>1971 года ввода в эксплуатацию, инвентарный номер 68400386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10 911,65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 023628</c:v>
                  </c:pt>
                  <c:pt idx="1">
                    <c:v>1969 года ввода в эксплуатацию, инвентарный номер 68400385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3 889,25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10/0,4 кВ ТМ-25 кВА № 207</c:v>
                  </c:pt>
                  <c:pt idx="1">
                    <c:v>2002 года ввода в эксплуатацию, инвентарный номер 68400384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32 040,27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ТМ-63 кВА 
№ 1327</c:v>
                  </c:pt>
                  <c:pt idx="1">
                    <c:v>1963 года ввода в эксплуатацию, инвентарный номер 68400383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46 270,92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 1390</c:v>
                  </c:pt>
                  <c:pt idx="1">
                    <c:v>1976 года ввода в эксплуатацию, инвентарный номер 68400382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438,15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ТМ-40 кВА 
№ 568</c:v>
                  </c:pt>
                  <c:pt idx="1">
                    <c:v>2001 года ввода в эксплуатацию, инвентарный номер 68400381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1 650,04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 23571</c:v>
                  </c:pt>
                  <c:pt idx="1">
                    <c:v>1974 года ввода в эксплуатацию, инвентарный номер 68400380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26 670,00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12117</c:v>
                  </c:pt>
                  <c:pt idx="1">
                    <c:v>1999 года ввода в эксплуатацию, инвентарный номер 68400379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18 965,29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 023188</c:v>
                  </c:pt>
                  <c:pt idx="1">
                    <c:v>1966 года ввода в эксплуатацию, инвентарный номер 68400378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3 916,68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6/0,4 кВ ТМ-60 кВА 
№ 135455</c:v>
                  </c:pt>
                  <c:pt idx="1">
                    <c:v>1965 года ввода в эксплуатацию, инвентарный номер 68400376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33 790,77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428641</c:v>
                  </c:pt>
                  <c:pt idx="1">
                    <c:v>1971 года ввода в эксплуатацию, инвентарный номер 68400374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27 540,00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 81474</c:v>
                  </c:pt>
                  <c:pt idx="1">
                    <c:v>1981 года ввода в эксплуатацию, инвентарный номер 68400373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33 790,77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ТМ-63 кВА 
№ 3880</c:v>
                  </c:pt>
                  <c:pt idx="1">
                    <c:v>1966 года ввода в эксплуатацию, инвентарный номер 68400372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33 790,77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6/0,4 кВ ТМ-100 кВА 
№ 50614</c:v>
                  </c:pt>
                  <c:pt idx="1">
                    <c:v>1980 года ввода в эксплуатацию, инвентарный номер 68400371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33 790,77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1
0/0,4 кВ ТМ-100 кВА 
№ 1271897</c:v>
                  </c:pt>
                  <c:pt idx="1">
                    <c:v>1990 года ввода в эксплуатацию, инвентарный номер 68400369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19 917,60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
кВА № 2178</c:v>
                  </c:pt>
                  <c:pt idx="1">
                    <c:v>2001 года ввода в эксплуатацию, инвентарный номер 68400368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3 748,28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052952</c:v>
                  </c:pt>
                  <c:pt idx="1">
                    <c:v>1962 года ввода в эксплуатацию, инвентарный номер 68400367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8 770,62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
№ 02</c:v>
                  </c:pt>
                  <c:pt idx="1">
                    <c:v>2002 года ввода в эксплуатацию, инвентарный номер 68400366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7 612,38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901372</c:v>
                  </c:pt>
                  <c:pt idx="1">
                    <c:v>1992 года ввода в эксплуатацию, инвентарный номер 68400364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33 086,04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3349</c:v>
                  </c:pt>
                  <c:pt idx="1">
                    <c:v>1973 года ввода в эксплуатацию, инвентарный номер 68400363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5 461,25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
 № 1465002</c:v>
                  </c:pt>
                  <c:pt idx="1">
                    <c:v>2002 года ввода в эксплуатацию, инвентарный номер 68400362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24 424,28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ТМ-400 кВА 
№ 37452</c:v>
                  </c:pt>
                  <c:pt idx="1">
                    <c:v>1981 года ввода в эксплуатацию, инвентарный номер 68400361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242 468,40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№256423</c:v>
                  </c:pt>
                  <c:pt idx="1">
                    <c:v>1984 года ввода в эксплуатацию, инвентарный номер 68400360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38 100,00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7205</c:v>
                  </c:pt>
                  <c:pt idx="1">
                    <c:v>2001 года ввода в эксплуатацию, инвентарный номер 68400359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16 350,00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 26604</c:v>
                  </c:pt>
                  <c:pt idx="1">
                    <c:v>1975 года ввода в эксплуатацию, инвентарный номер 68400358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1 816,61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357352</c:v>
                  </c:pt>
                  <c:pt idx="1">
                    <c:v>1970 года ввода в эксплуатацию, инвентарный номер 68400357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5 549,65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432759</c:v>
                  </c:pt>
                  <c:pt idx="1">
                    <c:v>1972 года ввода в эксплуатацию, инвентарный номер 68400356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2 385,06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30576</c:v>
                  </c:pt>
                  <c:pt idx="1">
                    <c:v>1974 года ввода в эксплуатацию, инвентарный номер 68400355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8 676,89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 579133</c:v>
                  </c:pt>
                  <c:pt idx="1">
                    <c:v>1975 года ввода в эксплуатацию, инвентарный номер 68400354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9 145,52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ТМ-400 кВА 
№ 25865</c:v>
                  </c:pt>
                  <c:pt idx="1">
                    <c:v>1972 года ввода в эксплуатацию, инвентарный номер 68400353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4 407,41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313018</c:v>
                  </c:pt>
                  <c:pt idx="1">
                    <c:v>1969 года ввода в эксплуатацию, инвентарный номер 68400352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6 031,99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47118</c:v>
                  </c:pt>
                  <c:pt idx="1">
                    <c:v>1973 года ввода в эксплуатацию, инвентарный номер 68400351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4 364,74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ТМ-100 кВА 
№ 367306</c:v>
                  </c:pt>
                  <c:pt idx="1">
                    <c:v>1971 года ввода в эксплуатацию, инвентарный номер 68400350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3 845,05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9550</c:v>
                  </c:pt>
                  <c:pt idx="1">
                    <c:v>1973 года ввода в эксплуатацию, инвентарный номер 68400349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3 845,05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3429859467</c:v>
                  </c:pt>
                  <c:pt idx="1">
                    <c:v>2001 года ввода в эксплуатацию, инвентарный номер 68400348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3 304,80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859467</c:v>
                  </c:pt>
                  <c:pt idx="1">
                    <c:v>1982 года ввода в эксплуатацию, инвентарный номер 68400347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546,90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ТМ-400 кВА 
№ 80488</c:v>
                  </c:pt>
                  <c:pt idx="1">
                    <c:v>1982 года ввода в эксплуатацию, инвентарный номер 68400346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25 586,40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171130</c:v>
                  </c:pt>
                  <c:pt idx="1">
                    <c:v>1973 года ввода в эксплуатацию, инвентарный номер 68400345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243 756,00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479909</c:v>
                  </c:pt>
                  <c:pt idx="1">
                    <c:v>1973 года ввода в эксплуатацию, инвентарный номер 68400344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23 144,40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493920GIRH</c:v>
                  </c:pt>
                  <c:pt idx="1">
                    <c:v>1981 года ввода в эксплуатацию, инвентарный номер 68400343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52 575,02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
№ 595845</c:v>
                  </c:pt>
                  <c:pt idx="1">
                    <c:v>1975 года ввода в эксплуатацию, инвентарный номер 68400342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51 218,70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12336</c:v>
                  </c:pt>
                  <c:pt idx="1">
                    <c:v>1968 года ввода в эксплуатацию, инвентарный номер 68400341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35 744,40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ТМ-160 кВА 
№ 633063</c:v>
                  </c:pt>
                  <c:pt idx="1">
                    <c:v>1977 года ввода в эксплуатацию, инвентарный номер 68400340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22 835,40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289277</c:v>
                  </c:pt>
                  <c:pt idx="1">
                    <c:v>1969 года ввода в эксплуатацию, инвентарный номер 68400339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22 835,40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841В180</c:v>
                  </c:pt>
                  <c:pt idx="1">
                    <c:v>1984 года ввода в эксплуатацию, инвентарный номер 68400337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46 957,80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№5159</c:v>
                  </c:pt>
                  <c:pt idx="1">
                    <c:v>2003 года ввода в эксплуатацию, инвентарный номер 68400335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35 999,70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ТМ-250 кВА 
№ 436457</c:v>
                  </c:pt>
                  <c:pt idx="1">
                    <c:v>1971 года ввода в эксплуатацию, инвентарный номер 68400333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35 589,90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ТМ-400 кВА
 № 18294</c:v>
                  </c:pt>
                  <c:pt idx="1">
                    <c:v>1971 года ввода в эксплуатацию, инвентарный номер 68400332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35 589,90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ТМ-630кВА 
№ 53344</c:v>
                  </c:pt>
                  <c:pt idx="1">
                    <c:v>1981 года ввода в эксплуатацию, инвентарный номер 68400331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113 023,40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ТМ-180 кВА 
№ 7866</c:v>
                  </c:pt>
                  <c:pt idx="1">
                    <c:v>1978 года ввода в эксплуатацию, инвентарный номер 68400330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21 861,90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ТМ- 180кВА 
№64186</c:v>
                  </c:pt>
                  <c:pt idx="1">
                    <c:v>1977 года ввода в эксплуатацию, инвентарный номер 68400329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25 586,40</c:v>
                  </c:pt>
                  <c:pt idx="4">
                    <c:v>Муниципальная собственность, распоряжение 
администрации 
Темрюкского 
городского поселения
Темрюкского района
№ 66-р от 17.05.2007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з№ 16512 ТМ-10/0,4 
250 кВа (резерв), 
ул.Ст.Разина</c:v>
                  </c:pt>
                  <c:pt idx="1">
                    <c:v>1986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6 750,00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 
ТМ-160 №313471 
(аварийн), ул.Ст.Разина</c:v>
                  </c:pt>
                  <c:pt idx="1">
                    <c:v>1969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3 375,00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ТМГ 160 10/0,4 
3№1493601 ТП786 </c:v>
                  </c:pt>
                  <c:pt idx="1">
                    <c:v>2003 года ввода в эксплуатацию, инвентарный номер 576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57 970,00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ТМГ 100 6/0,4 
3№1494337 
Автозаправка </c:v>
                  </c:pt>
                  <c:pt idx="1">
                    <c:v>2003 года ввода в эксплуатацию, инвентарный номер 575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49 406,25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маслонаполненный 
250 Ква в ТП-Т5-79 Чернышевского 3№5158 </c:v>
                  </c:pt>
                  <c:pt idx="1">
                    <c:v>2003 года ввода в эксплуатацию, инвентарный номер 569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72 122,50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кВА/
10кВ в ТП-12-876 П 
№ 546 </c:v>
                  </c:pt>
                  <c:pt idx="1">
                    <c:v>2003 года ввода в эксплуатацию, инвентарный номер 555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117 426,10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
400 кВА/10кВ 
в ТП-8-939 П № 02 </c:v>
                  </c:pt>
                  <c:pt idx="1">
                    <c:v>2003 года ввода в эксплуатацию, инвентарный номер 554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91 763,28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ТМ 250.10/0,4 
З№ 900264 в ТП-Т3-57 
Калинина Психонев-врологический интернат</c:v>
                  </c:pt>
                  <c:pt idx="1">
                    <c:v>2002 года ввода в эксплуатацию, инвентарный номер 547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30 600,00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10/04 кВ ТМ-250 кВА 
3№04</c:v>
                  </c:pt>
                  <c:pt idx="1">
                    <c:v>2002 года ввода в эксплуатацию, инвентарный номер 542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71 775,36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10/04 кВ ТМ-160кВА 
3№4150 </c:v>
                  </c:pt>
                  <c:pt idx="1">
                    <c:v>2002 года ввода в эксплуатацию, инвентарный номер 541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61 752,02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100-10/04 Анджиевского №40 
ТП-Т8-939 </c:v>
                  </c:pt>
                  <c:pt idx="1">
                    <c:v>2002 года ввода в эксплуатацию, инвентарный номер 540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51 854,76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ТМГ-250 10\04 
3№01741, 
Автозаправка </c:v>
                  </c:pt>
                  <c:pt idx="1">
                    <c:v>2002 года ввода в эксплуатацию, инвентарный номер 532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30 600,00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ТМГ-100 10\04 
З№ 1465740, ТП 41 
Щелгунова</c:v>
                  </c:pt>
                  <c:pt idx="1">
                    <c:v>2002 года ввода в эксплуатацию, инвентарный номер 530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40 942,80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Ква/
10 КВ в ТП-Т7-47 
ул. Набережная 
З№ 121694</c:v>
                  </c:pt>
                  <c:pt idx="1">
                    <c:v>1989 года ввода в эксплуатацию, инвентарный номер 527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67 098,34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Т12-62 
250 Ква/ 10 КВ
З№ 1303493 
Молоко</c:v>
                  </c:pt>
                  <c:pt idx="1">
                    <c:v>1992 года ввода в эксплуатацию, инвентарный номер 526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59 531,25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Ква/
10 КВ 
З№ 63811 ТП-Т7-82
Октябрьская</c:v>
                  </c:pt>
                  <c:pt idx="1">
                    <c:v>1981 года ввода в эксплуатацию, инвентарный номер 525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108 267,50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
маслонаполненный 
160 Ква/10 кВ в 
ТП-Т5-12
СШ № 13 3№3429  </c:v>
                  </c:pt>
                  <c:pt idx="1">
                    <c:v>2000 года ввода в эксплуатацию, инвентарный номер 72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54 166,66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100 кВА 
в ТП-Т7-88 
Тепловые сети 
З№ 871А623 </c:v>
                  </c:pt>
                  <c:pt idx="1">
                    <c:v>1988 года ввода в эксплуатацию, инвентарный номер 51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4 993,64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
в ТП-Т7-21
с\х Темрюкский /Семеноводческий/ 
З№ 702568 </c:v>
                  </c:pt>
                  <c:pt idx="1">
                    <c:v>1999 года ввода в эксплуатацию, инвентарный номер 46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84 214,08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кВа/
10кВ в ТП-Т5-34 
магазин "Тамань" 
З№881945</c:v>
                  </c:pt>
                  <c:pt idx="1">
                    <c:v>1988 года ввода в эксплуатацию, инвентарный номер 45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5 547,36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400 кВА/
10 кВ в ТП-40 
Калинина 
З№ 70352 </c:v>
                  </c:pt>
                  <c:pt idx="1">
                    <c:v>1983 года ввода в эксплуатацию, инвентарный номер 44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9 047,48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400 кВА/
10кВ в ТП-Т5-34
Ленина 67-Герцена
З№ 429292</c:v>
                  </c:pt>
                  <c:pt idx="1">
                    <c:v>1998 года ввода в эксплуатацию, инвентарный номер 40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4 988,04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630 кВА/
10кВ в ТП-144 
Водозабор 
З№ 53084 </c:v>
                  </c:pt>
                  <c:pt idx="1">
                    <c:v>1987 года ввода в эксплуатацию, инвентарный номер 38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15 875,00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250 кВА/10кВ 
в ТП-Т5-83 
Горького-Таманская 
З№ 822Б569 </c:v>
                  </c:pt>
                  <c:pt idx="1">
                    <c:v>1984 года ввода в эксплуатацию, инвентарный номер 36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5 547,36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кВА/
10кВ в ТП-16 
Водоканал 
ул.Первомайская 
З№ 6393</c:v>
                  </c:pt>
                  <c:pt idx="1">
                    <c:v>1988 года ввода в эксплуатацию, инвентарный номер 35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5 547,36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160 кВА 
в ТП-Т7-38 
Ст.Разина 
д\с Малыш 
З№970308 </c:v>
                  </c:pt>
                  <c:pt idx="1">
                    <c:v>1987 года ввода в эксплуатацию, инвентарный номер 34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4 983,48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кВА/
10кВ в ТП-Т7-20 Семеноводческий 
З№ 1028720</c:v>
                  </c:pt>
                  <c:pt idx="1">
                    <c:v>1985 года ввода в эксплуатацию, инвентарный номер 32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7 150,10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Трансформатор 
масляный 160 кВА/
10кВ в ТП-Т5-67 
Шевченко-Щорса 
З№ 970321</c:v>
                  </c:pt>
                  <c:pt idx="1">
                    <c:v>1984 года ввода в эксплуатацию, инвентарный номер 31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6 393,18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400 кВА/
10кВ в ТП-12 СШ №13 
З№ 37465</c:v>
                  </c:pt>
                  <c:pt idx="1">
                    <c:v>1988 года ввода в эксплуатацию, инвентарный номер 30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8 661,40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кВА/
10кВ в ТП-Т7-89 Бувина 
КНС З№ 882В412</c:v>
                  </c:pt>
                  <c:pt idx="1">
                    <c:v>1988 года ввода в эксплуатацию, инвентарный номер 28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40 619,68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
250 кВА /10кВ в
ТП-Т7-89 ул.Бувина-
КНС З№ 874В503</c:v>
                  </c:pt>
                  <c:pt idx="1">
                    <c:v>1988 года ввода в эксплуатацию, инвентарный номер 25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27 195,78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
250 кВА/10кВ 
в ТП-Т5-79 З№ 3222</c:v>
                  </c:pt>
                  <c:pt idx="1">
                    <c:v>1974 года ввода в эксплуатацию, инвентарный номер 23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6 494,78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
250 кВА/10кВ в 
ТП-Т7-25 Больница
 З№ 703562 </c:v>
                  </c:pt>
                  <c:pt idx="1">
                    <c:v>1982 года ввода в эксплуатацию, инвентарный номер 21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8 536,94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
160 кВА/10КВ 
в ТП-Т3-26 Школа 
Интернат З№ 675000</c:v>
                  </c:pt>
                  <c:pt idx="1">
                    <c:v>1989 года ввода в эксплуатацию, инвентарный номер 20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7 010,40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250Ква 
в ТП-Т5-83 
Горького-Таманская 
З№ 843В1326</c:v>
                  </c:pt>
                  <c:pt idx="1">
                    <c:v>1988 года ввода в эксплуатацию, инвентарный номер 18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5 547,36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10/0,4 кВ ТМ-400 кВА 
З№ 132235, ул. Гоголя-Таманская </c:v>
                  </c:pt>
                  <c:pt idx="1">
                    <c:v>1993 года ввода в эксплуатацию, инвентарный номер 17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8 661,40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160Ква /10КВ в 
ТП-Т5-87 ул.Дарвина-
К.Маркса З№ 1594 </c:v>
                  </c:pt>
                  <c:pt idx="1">
                    <c:v>1987 года ввода в эксплуатацию, инвентарный номер 14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4 983,48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160 Ква /10 КВ в 
ТП-Т7-84 
Урицкого-Октябрьская 
З№ 343912 </c:v>
                  </c:pt>
                  <c:pt idx="1">
                    <c:v>1987 года ввода в эксплуатацию, инвентарный номер 12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6 393,18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
масляный 250 Ква /10Кв 
в ТП-Т7-3 Бувина-
Маяковского З№ 843338</c:v>
                  </c:pt>
                  <c:pt idx="1">
                    <c:v>1987 года ввода в эксплуатацию, инвентарный номер 11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4 993,64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 маслонаполненный 
250 Ква в ТП-Т3-40 
Калинина-Муравьева
3№384484 </c:v>
                  </c:pt>
                  <c:pt idx="1">
                    <c:v>1988 года ввода в эксплуатацию, инвентарный номер 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5 547,36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 
трансформатор 10/04кВ 
ТМГ-250 кВА, 
зав. № 1591871</c:v>
                  </c:pt>
                  <c:pt idx="1">
                    <c:v>2007 года ввода в эксплуатацию, инвентарный номер 1101040513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172 000,00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105-р от 27.05.2008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 
трансформатор 
10/04кВ ТМГ-250 кВА, 
зав. № 1604406</c:v>
                  </c:pt>
                  <c:pt idx="1">
                    <c:v>2007 года ввода в эксплуатацию, инвентарный номер 1101040488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172 000,00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105-р от 27.05.2008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 
10/04 кВ ТМГ-160 кВА
 зав. № 502959</c:v>
                  </c:pt>
                  <c:pt idx="1">
                    <c:v>2007 года ввода в эксплуатацию, инвентарный номер 1101030474/1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144 000,00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105-р от 27.05.2008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Силовой 
трансформатор 
10/04 кВ ТМГ-100 кВА 
зав.№ 1589800</c:v>
                  </c:pt>
                  <c:pt idx="1">
                    <c:v>2007 года ввода в эксплуатацию, инвентарный номер 1101030489/1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134 820,00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105-р от 27.05.2008</c:v>
                  </c:pt>
                  <c:pt idx="5">
                    <c:v>Договор аренды 
№ 215 НС-ДА
от 01.12.2009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3">
                    <c:v>17 487 440,95</c:v>
                  </c:pt>
                </c:lvl>
                <c:lvl>
                  <c:pt idx="0">
                    <c:v>Строительство КТПН-250 кВА, ул. Привольная, строительство ВЛЗ-10 кВ от фидера Т-7, ул. Бувина – Семеноводческий (инв. № 160) опора № 181/10 до проектируемой КТПН,                    г. Темрюк</c:v>
                  </c:pt>
                  <c:pt idx="1">
                    <c:v>2022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3 196 502,68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182-р от 18.08.2022</c:v>
                  </c:pt>
                  <c:pt idx="5">
                    <c:v>Аренда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 кВ 
ТП-Т7-136, западнее 
г. Темрюка (район 
опоры № 222/21)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622 457,65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214-р от 05.08.2016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КТПН 
250 кВа 10/0,4 кВ,
г. Темрюк, ул. Бувина</c:v>
                  </c:pt>
                  <c:pt idx="1">
                    <c:v>2014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1 254 842,95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278-р от 22.12.2014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КТПН-Т7-3,
г. Темрюк, ул. Бувина, 227 п / ул. Маяковского, 1п</c:v>
                  </c:pt>
                  <c:pt idx="1">
                    <c:v>2014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966 629,97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271-р от 19.12.2014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КТПН 10/0,4/160, 
г. Темрюк, ул.Западная 
«соор.» №2</c:v>
                  </c:pt>
                  <c:pt idx="1">
                    <c:v>2014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242 704,52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260-р от 16.12.2014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Комплектная 
трансформаторная 
подстанция 10/0,4 
КТПН-Т10-104, г.Темрюк, 
ул. Радужная/ Проезд 4</c:v>
                  </c:pt>
                  <c:pt idx="1">
                    <c:v>2008 года ввода в эксплуатацию, инвентарный номер 1101030538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487 889,00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322-р от 23.12.2008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Комплектная
трансформаторная 
подстанция 10/0,4 
КТПН-Т10-39, 
г.Темрюк, ул. Калинина/
пер.Курчанский</c:v>
                  </c:pt>
                  <c:pt idx="1">
                    <c:v>2008 года ввода в эксплуатацию, инвентарный номер 1101030528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387 271,11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294-р от 28.11.2008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Комплектная
трансформаторная 
подстанция 10/0,4 
КТПН-Т7-77, г.Темрюк, 
ул. Советская/
ул.Ломоносова</c:v>
                  </c:pt>
                  <c:pt idx="1">
                    <c:v>2008 года ввода в эксплуатацию, инвентарный номер 1101030533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395 584,94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279-р от 14.11.2008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Комплектная 
трансформаторная 
подстанция 10/0,4 
КТПН-Т3-48, 
г.Темрюк, ул. Анапская/ 
Дарвина (Даргомыжского)</c:v>
                  </c:pt>
                  <c:pt idx="1">
                    <c:v>2007 года ввода в эксплуатацию, инвентарный номер 1101030489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298 169,00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105-р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Комплектная 
трансформаторная 
подстанция 10/0,4 
КТПН-Т7-50, 
г.Темрюк, ул.Мира
/Матвеева</c:v>
                  </c:pt>
                  <c:pt idx="1">
                    <c:v>2007 года ввода в эксплуатацию, инвентарный номер 1101030474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370 842,89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105-р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 кВ 
КТПН-Т5-25, г.Темрюк, ул.Чернышевского,26/1 </c:v>
                  </c:pt>
                  <c:pt idx="1">
                    <c:v>2006 года ввода в эксплуатацию, инвентарный номер 68400328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631 888,33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134-р от 03.08.2007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Комплектная 
трансформаторная 
подстанция 10/0,4 кВ 
КТПН-Т3-61
г.Темрюк, ул.Шопена (центральный рынок)</c:v>
                  </c:pt>
                  <c:pt idx="1">
                    <c:v>2006 года ввода в эксплуатацию, инвентарный номер 68400327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266 140,09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150-р от 24.08.2007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35/0,4кВ 
КТП-Р3-310 
г.Темрюк, р/з 
"Труженик моря" (насосная) </c:v>
                  </c:pt>
                  <c:pt idx="1">
                    <c:v>1979 года ввода в эксплуатацию, инвентарный номер 574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22 419,60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35/0,4 кВ 
КТП-Р3-309 
г.Темрюк, р/з "Труженик моря" 1-очередь</c:v>
                  </c:pt>
                  <c:pt idx="1">
                    <c:v>1979 года ввода в эксплуатацию, инвентарный номер 573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25 460,53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Трансформаная 
подстанция 10/0,4 кВ 
КТП-Т10-786 
г.Темрюк, ул.27 
Сентября-Проезд, 2 </c:v>
                  </c:pt>
                  <c:pt idx="1">
                    <c:v>2016 года ввода в эксплуатацию, инвентарный номер 559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694 072,40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Трансфорная 
подстанция 10/0,4 кВ 
КТП-Т12-876, г.Темрюк, ул.Черноморская-
пер.Песчаный</c:v>
                  </c:pt>
                  <c:pt idx="1">
                    <c:v>2016 года ввода в эксплуатацию, инвентарный номер 558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613 405,81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 кВ 
КТП-Т8-938П,  
п.Правобережный ул.Анджиевского</c:v>
                  </c:pt>
                  <c:pt idx="1">
                    <c:v>2002 года ввода в эксплуатацию, инвентарный номер 552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74 760,63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10\0,4 кВ 
КТП-Т12-862П, 
г.Темрюк-5, 
пер.Цветочный, 1</c:v>
                  </c:pt>
                  <c:pt idx="1">
                    <c:v>1996 года ввода в эксплуатацию, инвентарный номер 536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64 260,00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комплектная 
КТП-Т3-43 сн я
г.Темрюк, ул. Кр.Партизан </c:v>
                  </c:pt>
                  <c:pt idx="1">
                    <c:v>1991 года ввода в эксплуатацию, инвентарный номер 524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46 474,40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 кВ 
КТП-ОхРыб-279,
б/о"Темрючанка"</c:v>
                  </c:pt>
                  <c:pt idx="1">
                    <c:v>1992 года ввода в эксплуатацию, инвентарный номер 87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44 252,34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10/0,4кВ 
КТП-Т3-32,
г.Темрюк,ул.Новицкого</c:v>
                  </c:pt>
                  <c:pt idx="1">
                    <c:v>1973 года ввода в эксплуатацию, инвентарный номер 86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3 850,10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 кВ 
КТП-Т3-53, 
г.Темрюк,ул.Береговая </c:v>
                  </c:pt>
                  <c:pt idx="1">
                    <c:v>1983 года ввода в эксплуатацию, инвентарный номер 85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1 022,35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 кВ 
КТП-Т3-102, 
г.Темрюк, 
Анапское шоссе, 3</c:v>
                  </c:pt>
                  <c:pt idx="1">
                    <c:v>2001 года ввода в эксплуатацию, инвентарный номер 84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62 230,00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 кВ 
КТП-Т3-43,
г.Темрюк ул. Обороны</c:v>
                  </c:pt>
                  <c:pt idx="1">
                    <c:v>2016 года ввода в эксплуатацию, инвентарный номер 83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612 471,12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6/0,4 
Т10-764 П г.Темрюк, 
Водозабор куст № 7</c:v>
                  </c:pt>
                  <c:pt idx="1">
                    <c:v>1994 года ввода в эксплуатацию, инвентарный номер 82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78 845,13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6/0,4 КТП-
КУ-11-745П, г.Темрюк
Водозабор куст № 6 </c:v>
                  </c:pt>
                  <c:pt idx="1">
                    <c:v>1992 года ввода в эксплуатацию, инвентарный номер 81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78 845,13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подстанция10/0,4 
КТП-10-134,
г.Темрюк, Водозабор 
куст № 4</c:v>
                  </c:pt>
                  <c:pt idx="1">
                    <c:v>1984 года ввода в эксплуатацию, инвентарный номер 79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78 845,13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6/0,4  
КТП-КУ11-114, 
г.Темрюк, Водозабор 
куcт № 3</c:v>
                  </c:pt>
                  <c:pt idx="1">
                    <c:v>1992 года ввода в эксплуатацию, инвентарный номер 78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78 845,13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 КТП-Т8-781, 
г. Темрюк, ДНТ 
"Родник" </c:v>
                  </c:pt>
                  <c:pt idx="1">
                    <c:v>1992; 2015 года ввода в эксплуатацию, инвентарный номер 77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617 265,11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10/04 КТП-ОхРыб-276
насосная станция р\к 
"Труженик моря"</c:v>
                  </c:pt>
                  <c:pt idx="1">
                    <c:v>1992 года ввода в эксплуатацию, инвентарный номер 76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44 252,34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Комплектная 
трансформаторная 
подстанция 10/04 кВ 
КТПН-Т7-65, 
г.Темрюк, 
ул. Левобережная</c:v>
                  </c:pt>
                  <c:pt idx="1">
                    <c:v>1986 года ввода в эксплуатацию, инвентарный номер 75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155 685,95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ГКТП-Т10-98, 
г.Темрюк, ул.К. Маркса-
п.Степной</c:v>
                  </c:pt>
                  <c:pt idx="1">
                    <c:v>2001 года ввода в эксплуатацию, инвентарный номер 74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38 150,00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ГКТП-Т3-52 г.Темрюк, 
ул.Шопена (Райгаз)</c:v>
                  </c:pt>
                  <c:pt idx="1">
                    <c:v>1974 года ввода в эксплуатацию, инвентарный номер 73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12 742,93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ГКТП-Т-3-13, 
г. Темрюк, ул. Герцена -
ул. Шопена</c:v>
                  </c:pt>
                  <c:pt idx="1">
                    <c:v>1993 года ввода в эксплуатацию, инвентарный номер 71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20 246,09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ГКТП-Т-7-4
г.Темрюк, ул.Бувина-
Даргомыжского</c:v>
                  </c:pt>
                  <c:pt idx="1">
                    <c:v>1970 года ввода в эксплуатацию, инвентарный номер 70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12 949,17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 Т-3-22
г.Темрюк,ул.Калинина 
дачи Ветеран</c:v>
                  </c:pt>
                  <c:pt idx="1">
                    <c:v>1989 года ввода в эксплуатацию, инвентарный номер 69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8 971,79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КТПП-Т5-10, 
г.Темрюк, ул.К.Маркса-
Муравьева</c:v>
                  </c:pt>
                  <c:pt idx="1">
                    <c:v>2014 года ввода в эксплуатацию, инвентарный номер 68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2 590 635,37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ГКТП-Т5-58, г.Темрюк,
ул.Дарвина-Труда </c:v>
                  </c:pt>
                  <c:pt idx="1">
                    <c:v>1977 года ввода в эксплуатацию, инвентарный номер 67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17 762,22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10/0,4 
КТП-Т-12-46, 
г.Темрюк, ул.Коллонтай</c:v>
                  </c:pt>
                  <c:pt idx="1">
                    <c:v>1963 года ввода в эксплуатацию, инвентарный номер 66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107 965,48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 -Т-7-31, 
г.Темрюк (Вторчермет)</c:v>
                  </c:pt>
                  <c:pt idx="1">
                    <c:v>1973 года ввода в эксплуатацию, инвентарный номер 65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7 711,20</c:v>
                  </c:pt>
                  <c:pt idx="4">
                    <c:v>Муниципальная собственность, распоряжение главы муниципального образования Темрюкский район                  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 Т8-97, 
п.Правобережный 
ул.Юбилейная</c:v>
                  </c:pt>
                  <c:pt idx="1">
                    <c:v>2001 года ввода в эксплуатацию, инвентарный номер 64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65 400,00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ГКТП-Т-5-29, 
г.Темрюк, 
сквер им.Ленина</c:v>
                  </c:pt>
                  <c:pt idx="1">
                    <c:v>1973 года ввода в эксплуатацию, инвентарный номер 63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5 565,14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ГКТП-Т7-56,
г.Темрюк, ул. Цыбренко</c:v>
                  </c:pt>
                  <c:pt idx="1">
                    <c:v>1975 года ввода в эксплуатацию, инвентарный номер 62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20 464,78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ГКТП-Т7-6, 
г. Темрюк, 
ул. Шевченко-Бувина</c:v>
                  </c:pt>
                  <c:pt idx="1">
                    <c:v>2015 года ввода в эксплуатацию, инвентарный номер 61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655 457,61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ГКТП-Т10-94, 
г.Темрюк, 
пер.Курчанский </c:v>
                  </c:pt>
                  <c:pt idx="1">
                    <c:v>1996 года ввода в эксплуатацию, инвентарный номер 60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4 238,75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КТПП-Т5-55, 
г.Темрюк, парк 
им. Пушкина</c:v>
                  </c:pt>
                  <c:pt idx="1">
                    <c:v>2014 года ввода в эксплуатацию, инвентарный номер 59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450 348,67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ГКТП-Т3-41, г.Темрюк, 
ул. Щелгунова</c:v>
                  </c:pt>
                  <c:pt idx="1">
                    <c:v>2001 года ввода в эксплуатацию, инвентарный номер 58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12 041,23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 Т-7-5 
г.Темрюк, ул.Бувина-
Ковалева</c:v>
                  </c:pt>
                  <c:pt idx="1">
                    <c:v>1975 года ввода в эксплуатацию, инвентарный номер 56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14 074,65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 Т-7-51
г.Темрюк, ул.Ленина 64
(Детская поликлиника)</c:v>
                  </c:pt>
                  <c:pt idx="1">
                    <c:v>1987 года ввода в эксплуатацию, инвентарный номер 55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10 283,95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 Т-12-93 
г.Темрюк, ул.К.Маркса, 
Квартал 268 </c:v>
                  </c:pt>
                  <c:pt idx="1">
                    <c:v>1973 года ввода в эксплуатацию, инвентарный номер 54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8 971,79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ГКТП-Т3-2, г.Темрюк, ул.Шопена,104</c:v>
                  </c:pt>
                  <c:pt idx="1">
                    <c:v>1994 года ввода в эксплуатацию, инвентарный номер 53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56 990,00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ГКТП-Т12-63 
г.Темрюк, ул.Колонтай (Молокозавод)</c:v>
                  </c:pt>
                  <c:pt idx="1">
                    <c:v>1964 года ввода в эксплуатацию, инвентарный номер 52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565 759,60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
ГКТП-Т10-99 
г.Темрюк, ул.К.Маркса (откормочный) </c:v>
                  </c:pt>
                  <c:pt idx="1">
                    <c:v>1970 года ввода в эксплуатацию, инвентарный номер 50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88 900,00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Трансформаторная 
подстанция 35/10 КВ
г.Темрюк, п.Толстого (Консервный завод)</c:v>
                  </c:pt>
                  <c:pt idx="1">
                    <c:v>1971 года ввода в эксплуатацию, инвентарный номер 48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193 624,20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3">
                    <c:v>75 458 974,98</c:v>
                  </c:pt>
                </c:lvl>
                <c:lvl>
                  <c:pt idx="3">
                    <c:v>3 091 529,24</c:v>
                  </c:pt>
                </c:lvl>
                <c:lvl>
                  <c:pt idx="0">
                    <c:v>Кабельная линия 10 кВ 
Ф Т-7 г.Темрюк, 
ул.Бувина - п. Семено-водческий, L-0,160 км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432 686,90</c:v>
                  </c:pt>
                  <c:pt idx="4">
                    <c:v>Муниципальная собственность, распоряжение администрации Темрюкского 
городского поселения 
Темрюкского района  
№ 43-р от 29.02.2012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
отпайка к ТП-Т12-143 П 
от 196, L - 0,135 км </c:v>
                  </c:pt>
                  <c:pt idx="1">
                    <c:v>1983 года ввода в эксплуатацию, инвентарный номер 528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17 324,00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ТП-Т3-40 к ж\д Кали-
нина 101\1, L- 0,261 км</c:v>
                  </c:pt>
                  <c:pt idx="1">
                    <c:v>1997 года ввода в эксплуатацию, инвентарный номер 448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105 916,00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выход с  РП-1"до 
ТП-Т3-43 сн L-0,02 км </c:v>
                  </c:pt>
                  <c:pt idx="1">
                    <c:v>1986 года ввода в эксплуатацию, инвентарный номер 324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6 398,00</c:v>
                  </c:pt>
                  <c:pt idx="4">
                    <c:v>Муниципальная собственность, распоряжение главы муниципального района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выход с  РП-1-Т3 
"Р3-7" L-0,12 км</c:v>
                  </c:pt>
                  <c:pt idx="1">
                    <c:v>1986 года ввода в эксплуатацию, инвентарный номер 322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6 398,00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РП-1-Т3 
"Город" L-0,1 км</c:v>
                  </c:pt>
                  <c:pt idx="1">
                    <c:v>1986 года ввода в эксплуатацию, инвентарный номер 317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7 932,00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ТП-Т7-47, 
L-0,045 км  </c:v>
                  </c:pt>
                  <c:pt idx="1">
                    <c:v>1996 года ввода в эксплуатацию, инвентарный номер 315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28 614,00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с РП-1 "Голубицкая " 
L-0,03 км </c:v>
                  </c:pt>
                  <c:pt idx="1">
                    <c:v>1986 года ввода в эксплуатацию, инвентарный номер 316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1 601,00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ТП-Т5-14 до ТП-Т5-29 
Школа Искусств-Мили-
ция-СЭС-Шопена-
Ленина, L-0,062 км</c:v>
                  </c:pt>
                  <c:pt idx="1">
                    <c:v>1980 года ввода в эксплуатацию, инвентарный номер 310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4 382,00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ТП-Т5-55 до ТП-Т5-28 ул. Р.Люксембург-Шопена-
Ленина-ДК, L-0,145 км</c:v>
                  </c:pt>
                  <c:pt idx="1">
                    <c:v>1980 года ввода в эксплуатацию, инвентарный номер 309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8 765,00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ТП-Т5-14 до ТП-Т5-28  
Школа Искусств-Таманская-Шопена-Р.Люксембург, 
L-0,441 км</c:v>
                  </c:pt>
                  <c:pt idx="1">
                    <c:v>1980 года ввода в эксплуатацию, инвентарный номер 308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30 929,00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ТП-Т5-55 до ТП-Т7-27 
ул. Ленина-Володарского-Октябрьская-Советская, 
L-0,274 км</c:v>
                  </c:pt>
                  <c:pt idx="1">
                    <c:v>1980 года ввода в эксплуатацию, инвентарный номер 307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13 135,00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ТП-Т7-82 до ТП-Т7-7 ул.Октябрьская-Совет-
ская-Винзавод, L-0,5 км</c:v>
                  </c:pt>
                  <c:pt idx="1">
                    <c:v>1986 года ввода в эксплуатацию, инвентарный номер 306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488 000,00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от ТП-Т7-51 до ТП-Т7-38  Дет.поликлиника-
Ленина-Дет.сад-Крас-
ноармейская, L-0,3 км</c:v>
                  </c:pt>
                  <c:pt idx="1">
                    <c:v>1987 года ввода в эксплуатацию, инвентарный номер 301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17 712,00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от ТП-Т7-51 до ТП-Т7-38, Дет.поликлиника-
Ленина-Дет.сад-Красно-армейская, L-0,3 км</c:v>
                  </c:pt>
                  <c:pt idx="1">
                    <c:v>1987 года ввода в эксплуатацию, инвентарный номер 300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15 997,00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
котельная Калинина-
Школа Интернат от 
ТП-Т3-85 до ТП-Т3-26, 
L-0,253 км </c:v>
                  </c:pt>
                  <c:pt idx="1">
                    <c:v>1987 года ввода в эксплуатацию, инвентарный номер 294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45 520,00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от ТП-Т5-79 к ТП-Т7-17,
налоговая инспекция-ул.Октябрьская-Больнич-
ный городок, L-0,45 км</c:v>
                  </c:pt>
                  <c:pt idx="1">
                    <c:v>1991 года ввода в эксплуатацию, инвентарный номер 288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31 603,00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от ТП-Т5-64 к ТП-Т5-34 
магазин "Нептун"-
ул.Ленина, 64,
 котельная, L-0,25 км</c:v>
                  </c:pt>
                  <c:pt idx="1">
                    <c:v>1982 года ввода в эксплуатацию, инвентарный номер 283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53 970,00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от ТП-Т5-34 к ТП-Т5-64
магазин "Нептун"-
ул.Ленина 64
(котельная), L-0,25 км </c:v>
                  </c:pt>
                  <c:pt idx="1">
                    <c:v>1982 года ввода в эксплуатацию, инвентарный номер 282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48 380,00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от ТП-Т5-27 к ТП-Т5-35
Швейная фабрика 
L-0,1 км  </c:v>
                  </c:pt>
                  <c:pt idx="1">
                    <c:v>1980 года ввода в эксплуатацию, инвентарный номер 279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4 382,00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от ТП7-51 к ТП 5-64, 
Детская поликлиника,
ул.Ленина, 64, L-0,172 км </c:v>
                  </c:pt>
                  <c:pt idx="1">
                    <c:v>1981 года ввода в эксплуатацию, инвентарный номер 278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8 765,00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ТП-Т3-22 Ф-3 
Дачи, L - 0,015 км </c:v>
                  </c:pt>
                  <c:pt idx="1">
                    <c:v>1989 года ввода в эксплуатацию, инвентарный номер 276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6 761,00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ТП-Т5-83 Ф-14 до ж\д
Горького 51, L - 0,10 км </c:v>
                  </c:pt>
                  <c:pt idx="1">
                    <c:v>1982 года ввода в эксплуатацию, инвентарный номер 273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8 306,00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ТП-Т3-57 Ф-2 к Дому-
Интернату, L - 0,15 км</c:v>
                  </c:pt>
                  <c:pt idx="1">
                    <c:v>1991 года ввода в эксплуатацию, инвентарный номер 261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24 327,00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ТП-Т7-18 Ф-8 к Таможне, 
L - 0,1 км</c:v>
                  </c:pt>
                  <c:pt idx="1">
                    <c:v>1996 года ввода в эксплуатацию, инвентарный номер 252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27 674,00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ТП-Т3-40 Ф-6 к ж\д 
ул. Калинина, 5, L-0,075 км</c:v>
                  </c:pt>
                  <c:pt idx="1">
                    <c:v>1979 года ввода в эксплуатацию, инвентарный номер 249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14 957,00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ТП-Т10-92 Ф-1 к 
Дому Быта, L- 0,10км </c:v>
                  </c:pt>
                  <c:pt idx="1">
                    <c:v>1980 года ввода в эксплуатацию, инвентарный номер 246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26 706,00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ТП-Т3-57 Ф-4, ул. Кали-
нина, 99/1, L-0,046 км</c:v>
                  </c:pt>
                  <c:pt idx="1">
                    <c:v>1983 года ввода в эксплуатацию, инвентарный номер 238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5 893,00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ТП-Т5-70 Ф-8 ж\д 
ул. Ленина, 38,L-0,15 км</c:v>
                  </c:pt>
                  <c:pt idx="1">
                    <c:v>1997 года ввода в эксплуатацию, инвентарный номер 232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28 819,00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ТП-Т5-14 до ТП-Т5-29 
Ф-3, L - 0,2 км</c:v>
                  </c:pt>
                  <c:pt idx="1">
                    <c:v>1980 года ввода в эксплуатацию, инвентарный номер 230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9 811,00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ТП-Т3-2 Ф-5 до ж\д 
ул.Шопена, 102, 
L - 0,065 км</c:v>
                  </c:pt>
                  <c:pt idx="1">
                    <c:v>1996 года ввода в эксплуатацию, инвентарный номер 228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19 354,00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ТП-Т7-82  Ф-4, ж\д Октябрьская,110, 
L - 0,05км</c:v>
                  </c:pt>
                  <c:pt idx="1">
                    <c:v>1986 года ввода в эксплуатацию, инвентарный номер 216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283 040,00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ТП-Т3-40  Ф-3 ж\д 
Калинина 73/1, 
L-0,24 км*2шт. </c:v>
                  </c:pt>
                  <c:pt idx="1">
                    <c:v>1981 года ввода в эксплуатацию, инвентарный номер 215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17 165,00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ТП-Т7-17 Ф-4 до ж\д
ул.Ленина, 92, L-0,25 км</c:v>
                  </c:pt>
                  <c:pt idx="1">
                    <c:v>1976 года ввода в эксплуатацию, инвентарный номер 213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7 523,00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ТП-Т5-14 Ф-1, Школа
Искусств, L - 0,15 км </c:v>
                  </c:pt>
                  <c:pt idx="1">
                    <c:v>1974 года ввода в эксплуатацию, инвентарный номер 212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2 362,00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ТП-Т7-51 Ф-4 до 
котельной, L-0,07 км </c:v>
                  </c:pt>
                  <c:pt idx="1">
                    <c:v>1970 года ввода в эксплуатацию, инвентарный номер 209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4 304,00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ТП-Т7-51 Ф-3 до ж\д 
ул.Ленина, 64, L-0,05 км</c:v>
                  </c:pt>
                  <c:pt idx="1">
                    <c:v>1970 года ввода в эксплуатацию, инвентарный номер 208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1 786,00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ТП-Т5-79 до ж\д 
Чернышевского 53, 
L - 0,05 км</c:v>
                  </c:pt>
                  <c:pt idx="1">
                    <c:v>1985 года ввода в эксплуатацию, инвентарный номер 206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3 399,00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ТП-Т7-84 Ф-6 ж\д 
Октябрьская 76, 
L - 0,1 км </c:v>
                  </c:pt>
                  <c:pt idx="1">
                    <c:v>1986 года ввода в эксплуатацию, инвентарный номер 202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4 863,00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ТП-7-51 Ф-2 до Детской поликлиники,L-0,055 км </c:v>
                  </c:pt>
                  <c:pt idx="1">
                    <c:v>1987 года ввода в эксплуатацию, инвентарный номер 197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3 867,00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ТП-Т3-40 Ф-9 ул.Калинина,
71/1, L - 0,19 км  </c:v>
                  </c:pt>
                  <c:pt idx="1">
                    <c:v>1984 года ввода в эксплуатацию, инвентарный номер 196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9 731,00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
 ТП-Т3-40 Ф-8 от ж\д 
Калинина 7, L - 0,04 км </c:v>
                  </c:pt>
                  <c:pt idx="1">
                    <c:v>1983 года ввода в эксплуатацию, инвентарный номер 192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35 521,00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ТП-Т5-70 от ж\д Таман-
ская, 6, L - 0,04 км</c:v>
                  </c:pt>
                  <c:pt idx="1">
                    <c:v>1984 года ввода в эксплуатацию, инвентарный номер 190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5 856,00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ТП-Т5-29 Ф-5 
к СЭС, L - 0,320 км</c:v>
                  </c:pt>
                  <c:pt idx="1">
                    <c:v>1972 года ввода в эксплуатацию, инвентарный номер 184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15 928,00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ТП-Т5-70 Ф-7 к  
РИВЦ, L - 0,1 км </c:v>
                  </c:pt>
                  <c:pt idx="1">
                    <c:v>1976 года ввода в эксплуатацию, инвентарный номер 181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3 306,00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ТП-Т5-70 к МП ГЭС, 
L-0,3 км</c:v>
                  </c:pt>
                  <c:pt idx="1">
                    <c:v>1986 года ввода в эксплуатацию, инвентарный номер 177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21 382,00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ТП-Т5-34 Ф-8, 
ДС "Золотой ключик" 
L-0,10 км</c:v>
                  </c:pt>
                  <c:pt idx="1">
                    <c:v>1990 года ввода в эксплуатацию, инвентарный номер 165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31 032,00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ТП-Т5-33 фидер 3 
ДС № 5, L - 0,107 км</c:v>
                  </c:pt>
                  <c:pt idx="1">
                    <c:v>1984 года ввода в эксплуатацию, инвентарный номер 164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14 925,00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от ТП-Т5-67 фидер 1, Поликлиника, L-0,3 км</c:v>
                  </c:pt>
                  <c:pt idx="1">
                    <c:v>1985 года ввода в эксплуатацию, инвентарный номер 163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13 191,00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04 кВ 
Ф-2, ул.Левобережная, 
ул.Тихая, L - 0,07 км</c:v>
                  </c:pt>
                  <c:pt idx="1">
                    <c:v>2007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61 891,34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49-р от 25.03.08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10кВ 
выход из ТП-Т7-8 на оп №137/1 на ТП-Т7-47, 
ул.Советская, L - 0,020км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7 236,00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10кВ 
выход из ТП-Т3-41 на оп №79/11, ул. Щелгунова,
L - 0,015км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5 938,00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ТП-Т7-5, 
ул. Бувина, L- 0,014 км</c:v>
                  </c:pt>
                  <c:pt idx="1">
                    <c:v>2000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5 304,00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ТП-Т7-47 от оп 
№137/15 от ТП-Т7-8,
ул.Набережная, L-0,045км</c:v>
                  </c:pt>
                  <c:pt idx="1">
                    <c:v>1995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16 856,00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ТП-Т7-4, 
ул. Бувина, L-0,08 км</c:v>
                  </c:pt>
                  <c:pt idx="1">
                    <c:v>1990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23 836,00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ТП-Т5-58, 
ул. Дарвина, L-0,025 км</c:v>
                  </c:pt>
                  <c:pt idx="1">
                    <c:v>2001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9 470,00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ТП-Т5-27 от
оп №147/7 ВЛ-10кВ Т7,
ул. Володарского, 
L - 0,020км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7 662,00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10кВ 
ввод в ТП-Т3-41 от оп №79/10, ул.Щелгунова,
L - 0,030км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11 492,00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ТП-Т3-22, 
ул.Ветеранов, L-0,02 км</c:v>
                  </c:pt>
                  <c:pt idx="1">
                    <c:v>1982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5 108,00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10 кВ 
ввод в ТП-Т10-92, 
ул. К.Маркса, L-0,1 км</c:v>
                  </c:pt>
                  <c:pt idx="1">
                    <c:v>1990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25 538,00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Ф-8 ТП-Т5-12, ул.Герцена
(СШ 13), L - 0,030  км</c:v>
                  </c:pt>
                  <c:pt idx="1">
                    <c:v>1988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6 885,00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Ф-6 ТП-Т8-939,
ул.Юбилейная 
(АТС), L - 0,05 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13 547,00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Ф-5 ТП-Т5-12, 
ул. Герцена, L-0,1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29 645,00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Ф-5 ТП-Т5-1, ул.Ленина (котельная),L - 0,100 км</c:v>
                  </c:pt>
                  <c:pt idx="1">
                    <c:v>1981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18 488,00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Ф-4 ТП-Т5-9 от ТП-
Т5-49, ул.Мичурина,
L - 0,030км</c:v>
                  </c:pt>
                  <c:pt idx="1">
                    <c:v>1983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5 929,00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Ф-4 ТП-Т5-10, ул.Мира 
(СШ №3), L - 0,350 км</c:v>
                  </c:pt>
                  <c:pt idx="1">
                    <c:v>1973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37 933,00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Ф-4 ТП-Т7-47, 
ул.Набережная 
(гаражи), L - 0,06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16 448,00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Ф-3 ТП-Т3-43, ул.Мороза 
(сн Роснефть),
L - 0,015  км</c:v>
                  </c:pt>
                  <c:pt idx="1">
                    <c:v>2001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4 351,00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Ф-3 ТП-Т3-2, ул. Шопена,
104, L - 0,050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13 388,00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Ф-2 ТП-Т5-12, ул.Герцена 
(СШ №13), L-0,030 км</c:v>
                  </c:pt>
                  <c:pt idx="1">
                    <c:v>1988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6 885,00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Ф-12 ТП-Т8-939, 
ул.Юбилейная (АТС),
L - 0,050 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14 982,00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Ф-1 ТП-Т3-2, ул. Шопена,
106, L -0,060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8 224,00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Ф-1 ТП-Т3-13, 
ул. Р.Люксембург 
(спорткомплекс), 
L - 0,120  км</c:v>
                  </c:pt>
                  <c:pt idx="1">
                    <c:v>1983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23 716,00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ТП-Т3-40 ж.д.ул. Калинина 
101/1 - 101/3 (состоит из 
2-х кабелей), L- 0,06 км</c:v>
                  </c:pt>
                  <c:pt idx="1">
                    <c:v>1997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16 640,00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ТП-Т3-40, ж.д. ул. Кали-
нина, 101/1 - 101/2 
(состоит из 2-х 
кабелей), L - 0,043  км</c:v>
                  </c:pt>
                  <c:pt idx="1">
                    <c:v>1997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11 925,00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Ф-8 ТП-Т7-84 резерв, 
ул. Октябрьская, 
L - 0,100 км</c:v>
                  </c:pt>
                  <c:pt idx="1">
                    <c:v>1986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21 676,00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Ф-8  ТП-Т5-83, 
ул.Горького (кафе "Жемчужина"), L-0,08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23 716,00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Ф-6 ТП-Т5-87, 
ул. Мира, L-0,035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10 376,00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Ф-5  ТП-Т7-82, 
ул.Октябрьская 
(д/с Маячок), L-0,1 км</c:v>
                  </c:pt>
                  <c:pt idx="1">
                    <c:v>1986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21 676,00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Ф-4 ТП-Т5-83, 
ул.Таманская (торговая 
лавка), L - 0,030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8 894,00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Ф-4  ТП-Т5-79, 
ул.Ленина (Сбербанк),
L - 0,114 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33 432,00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Ф-4  ТП-Т10-92,
ул.Труда (котельная), 
L-0,070 км</c:v>
                  </c:pt>
                  <c:pt idx="1">
                    <c:v>1980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12 495,00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Ф-3 ТП-Т3-85, 
ул.Макарова (КНС), 
L - 0,015 км</c:v>
                  </c:pt>
                  <c:pt idx="1">
                    <c:v>1987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3 347,00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Ф-2  ТП-Т5-79, 
ул.Чернышевского 
(турагентство), L-0,1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29 645,00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Ф-2  ТП-Т12-93, 
ул.К.Маркса (детский 
сад), L - 0,2 км</c:v>
                  </c:pt>
                  <c:pt idx="1">
                    <c:v>1973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26 776,00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Ф-16 ТП-Т5-83 резерв
 ж.д. ул.Горького,51, 
L - 0,100 км</c:v>
                  </c:pt>
                  <c:pt idx="1">
                    <c:v>1986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21 676,00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Ф-11 ТП-Т5-79, 
ул.Ленина (Сбербанк),
L - 0,114 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33 432,00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Ф-10 ТП-Т5-83, 
ул.Горького ("Идеал"), 
L - 0,100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29 645,00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Ф-10    ТП-Т5-70  резерв 
ж.д. ул. Ленина, 38-а,
L -0,150  км</c:v>
                  </c:pt>
                  <c:pt idx="1">
                    <c:v>1997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41 598,00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Ф-8 ТП-Т5-33, 
ул.Декабристов 
( школа ввод кл), 
L - 0,050  км</c:v>
                  </c:pt>
                  <c:pt idx="1">
                    <c:v>1973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6 375,00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Ф-8  ТП-Т7-17, ж.д. 
ул. Ленина, 94, L - 0,150  км</c:v>
                  </c:pt>
                  <c:pt idx="1">
                    <c:v>1976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22 951,00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Ф-8 ТП-Т5-64, 
ул.Ленина 
(котельная), L-0,1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27 413,00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Ф-7 ТП-Т5-27, 
ул.Октябрьская 
(военкомат),L- 0,03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8 224,00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Ф-7  ТП-Т7-17, 
ул.Октябрьская 
(котельная), L-0,2 км</c:v>
                  </c:pt>
                  <c:pt idx="1">
                    <c:v>1976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30 601,00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Ф-5 ТП-Т5-34, 
ул.Ленина,67 (магазин),
L - 0,035 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10 376,00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Ф-5 ТП-Т5-34, 
ул.Ленина,67 (магазин), 
L - 0,060 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17 787,00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Ф-3 ТИ-Т5-19, 
ул.Р.Люксембург 
(сапожная), L-0,090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26 681,00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Ф-3 оп 4 ТП-Т7-36 ввод 
в ж.д. ул.Гоголя,32,
L - 0,020  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5 992,00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
Ф-3  ТП-Т5-70,
ул.Ст.Разина, 
L - 0,070  км</c:v>
                  </c:pt>
                  <c:pt idx="1">
                    <c:v>1970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8 033,00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
0,4 кВ Ф-3 ТП-Т5-55, 
ул.Ленина (Дом 
пионеров), L-0,150 км</c:v>
                  </c:pt>
                  <c:pt idx="1">
                    <c:v>1977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28 688,00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Ф-2  ТП-Т3-40, 
ул.Муравьева
(котельная КУБР), 
L - 0,180  км</c:v>
                  </c:pt>
                  <c:pt idx="1">
                    <c:v>1982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34 426,00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Ф-16 ТП-Т5-64, 
ул.Ленина, 63 (КБО), 
L - 0,060 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16 448,00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Ф-12 ТП-Т5-64,  
ул.Ленина, 63 
(котельная), L-0,100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27 413,00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
Ф-10 ТП-Т5-64, 
ул.Ленина, 63.
(котельная) резерв, 
L - 0,100 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27 413,00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
0,4 кВ ТП-Т5-70,  
МПГЭС- ул.Ст. Разина 
44 ,46, L - 0,055  км</c:v>
                  </c:pt>
                  <c:pt idx="1">
                    <c:v>1984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11 220,00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Кабельная линия 0,4 кВ   
Ф 1 ТП-Т7-17,
г.Темрюк, 
ул. Октябрьская,133, 
L - 0,05  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23 588,00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119-р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3">
                    <c:v>72 367 445,74</c:v>
                  </c:pt>
                </c:lvl>
                <c:lvl>
                  <c:pt idx="0">
                    <c:v>Воздушная линия 0,4 кВ, г. Темрюк, ул. Коллонтай, 3/1, L - 0,08 км 
(СИП 4 2х25; 2 опоры СВ 95-3 железобетонные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24 166,67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247-р от 30.11.2020</c:v>
                  </c:pt>
                  <c:pt idx="5">
                    <c:v> -</c:v>
                  </c:pt>
                  <c:pt idx="6">
                    <c:v> -</c:v>
                  </c:pt>
                  <c:pt idx="7">
                    <c:v>_</c:v>
                  </c:pt>
                </c:lvl>
                <c:lvl>
                  <c:pt idx="0">
                    <c:v>Воздушная линия 10 кВ, г. Темрюк, ул. Коллонтай, 3/1, L - 0,01 км 
(СИП 3 1х50; 1 опора СВ 110-3 железобетонная)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6 666,67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247-р от 30.11.2020</c:v>
                  </c:pt>
                  <c:pt idx="5">
                    <c:v> -</c:v>
                  </c:pt>
                  <c:pt idx="6">
                    <c:v> -</c:v>
                  </c:pt>
                  <c:pt idx="7">
                    <c:v>_</c:v>
                  </c:pt>
                </c:lvl>
                <c:lvl>
                  <c:pt idx="0">
                    <c:v>Воздушная линия 0,4 кВ
 Ф Т-10 от ТП-Т10-91, 
г. Темрюк, ул. Гагарина, 
L - 1,57 км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1 642 951,68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314-р от 26.12.2018</c:v>
                  </c:pt>
                  <c:pt idx="5">
                    <c:v> -</c:v>
                  </c:pt>
                  <c:pt idx="6">
                    <c:v> -</c:v>
                  </c:pt>
                  <c:pt idx="7">
                    <c:v>_</c:v>
                  </c:pt>
                </c:lvl>
                <c:lvl>
                  <c:pt idx="0">
                    <c:v>Воздушная линия 10 кВ 
Ф Т-1, г. Темрюк, 
ул. Карла Маркса / 
ул. Куйбышева, L-0,05 км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208 326,27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314-р от 26.12.2018</c:v>
                  </c:pt>
                  <c:pt idx="5">
                    <c:v> -</c:v>
                  </c:pt>
                  <c:pt idx="6">
                    <c:v> -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ТП-Т3-26, 
г. Темрюк, ул. Марата,
L - 0,46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18 694,00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ТП-Т3-122, г. Темрюк, ул. Калинина,
ул. Мойка, ул. Ветеранов, 
L - 1,890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305 612,00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ТП-Т3-85, 
г. Темрюк, ул. Мойка,
ул. Калинина, L - 0,790 км 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127 743,00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ТП-Т10-39, 
г.Темрюк, ул.Ветеранов,
L - 1,465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21 440,00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ТП-Т10-39, 
г. Темрюк, ул. Калинина
(нечетная сторона), 
L - 0,975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14 269,00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ТП-Т7-89, 
г. Темрюк, ул. Бувина,
L - 0,50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35 370,00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ТП-Т7-36, 
г. Темрюк, ул. Советская,
L - 0,250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15 165,00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ТП-Т5-28, 
г. Темрюк, ул. Шопена,
L - 0,360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16 202,00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ТП-Т5-28, 
г.Темрюк, ул.Р.Люксем-
бург, L - 0,063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2 835,00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ТП-Т7-5, 
г. Темрюк, ул. Фрунзе,
L - 0,770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70 693,00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ТП-Т7-25, 
г. Темрюк, ул. Советская,
L - 0,535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26 604,00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ТП-Т3-107, 
г. Темрюк, 
ул. Пролетарская 
(до ул. Кирова), 
L - 0,510 км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13 811,00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ТП-Т3-107, 
г. Темрюк, ул. Проле-
тарская (до ул. Пушкина), 
L - 0,820 км </c:v>
                  </c:pt>
                  <c:pt idx="1">
                    <c:v>2016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22 205,00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ТП-Т7-7, 
ул. Бувина, L-0,46 км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76 015,00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16-р от 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ТП-Т7-7, 
ул. Коммунаров, 
ул. Пионерская, 
L - 0,850 км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18 797,00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16-р от 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ТП-Т7-7, 
Победы,  L - 0,620 км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13 710,00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10 кВ 
от фидер Т7 по ул.Бувина 
к КПТН (г. Темрюк, 
ул. Бувина), L-0,060 км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129 451,87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199-р от 31.08.2015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 3 по ул. Космонав-
тов от КТТП 250 кВА 
10/0,4 кВ по ул. Бувина,
 L - 0,681 км</c:v>
                  </c:pt>
                  <c:pt idx="1">
                    <c:v>2015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78 841,26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199-р от 31.08.2015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 линия 0,4 кВ 
Ф-5 от ТП-Т-10-99,  
г. Темрюк, ул. К.Маркса 
(от ул. К. Маркса, 202 
до ул. К. Маркса, 202/2), 
L - 0,120 км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49 152,54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156-р от 25.06.2015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 линия ВЛЗ 10  
кВ от  опоры № 221 ВЛ 10 
Ф Т 7 до КТПН 10/0,4/160,
 г. Темрюк, ул. Западная, 
L - 0,35 км</c:v>
                  </c:pt>
                  <c:pt idx="1">
                    <c:v>2014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232 929,51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260-р от 16.12.2014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ТП-Т5-83 Ф-6 к ж\дому 
ул.Ленина, 73, L - 0,23 км</c:v>
                  </c:pt>
                  <c:pt idx="1">
                    <c:v>2013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290,00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10 кВ 
ввод в ТП-Т5-83 от оп.98, 
ул. Горького, L-0,08 км </c:v>
                  </c:pt>
                  <c:pt idx="1">
                    <c:v>2013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11 705,00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10 кВ 
выход с  РП-1 
"Хлебозавод " L-0,08 км </c:v>
                  </c:pt>
                  <c:pt idx="1">
                    <c:v>2013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8 986,00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  
Ф-2  ТП-Т7-38, ул.Ст.
Разина территория
д/сада), L - 0,050  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12 113,00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Ф-14 ТП-Т8-91 
ул. Строителей 
(котельная), L-0,07 км </c:v>
                  </c:pt>
                  <c:pt idx="1">
                    <c:v>2012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4 717,00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 фидер 7 ТП-Т3-57 к Дому-Интернату, L - 0,04 км </c:v>
                  </c:pt>
                  <c:pt idx="1">
                    <c:v>2012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15 928,00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ТП-Т7-25, 
г. Темрюк, ул. Советская
 (котельная), L - 0,070 км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20 528,00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10 кВ 
от ТП-Т5-70 до ТП-Т5-14, 
ул. Ленина-Школа 
Искусств, L - 0,1 км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44 683,00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10 кВ 
ввод в ТП-Т3-49, 
ул. Марата, L - 0,05 км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14 897,00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Ф-7 от ТП-Т5-15К, ул. К.Либкнехта, L - 0,20 км 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21 704,00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Ф-5 от ТП-Т5-15К, 
ул.Свердлова, L-0,46  км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49 920,00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Ф-3  ТП-Т10-94, 
ул. Полетаева, 
L - 0,010 км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2 742,00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от ТП-Т3-40 выход Ф-14,
ул. Муравьева, L-0,04 км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9 731,00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433-р от 30.12.2011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Ф-22 от ТП-Т5-1, 
ул. Таманская, 58, 
L - 0,120 км</c:v>
                  </c:pt>
                  <c:pt idx="1">
                    <c:v>2011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22 186,00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433-р от 30.12.2011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Ф-12 от ТП-Т7-47, 
ул. Набережная 
(котельная), L - 0,090 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55 464,00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Ф-14 от ТП-Т7-47 до 
ж/д ул. Набережная, 4 
(подъезд 5), L - 0,070  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15 195,00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Ф-10 от ТП-Т7-47, 
ул. Набережная, 4 
(подъезд 2), L - 0,040 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8 682,00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Ф-2 от ТП-Т7-47 до ж/д 
ул. Набережная, 2, и
ул. Набережная, 3,  
L - 0,1 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21 705,00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Ф-3 от ТП-Т7-47 до ж/д ул.Набережная,1, L-0,1км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21 705,00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Ф-3 от ТП-Т5-1, 
ул. Ленина,79, L - 0,015 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2 773,00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выход Ф-8 от ТП-Т3-85,
ул.Коллонтай, L-0,02 км 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4 360,00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 выход Ф-3 от ТП-Т5-83,
ул.Таманская, L-0,02 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5 865,00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Ф-1 от ТП-Т3-53 
до оп.№2, ул. Береговая,  
L-0,025км</c:v>
                  </c:pt>
                  <c:pt idx="1">
                    <c:v>2010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8 798,00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
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 Темрюк, 
ул. Центральная, 
L - 1,017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687 116,26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 Темрюк,ул. Южная, 
L  - 0,470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957 479,98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
от ТП-Т8-781 
г.Темрюк, 
ул.Клубничная, 
L - 0,390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61 755,00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г.Темрюк, ул.Солнечная, 
L  - 0,370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58 588,00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 Темрюк, ул.Урожайная, 
L  - 0,300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47 503,00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г.Темрюк, 
ул.Строительная, 
L  - 0,420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66 505,00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 Темрюк, ул. Зеленая, 
L  - 0,540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85 506,00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 Темрюк, ул.Дачная,  
L  - 0,540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85 506,00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г.Темрюк,ул.Виноградная, 
L  - 0,490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77 589,00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 емрюк, ул.Садовая, 
L  - 0,490 км 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77 589,00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04 кВ 
от ТП-Т8-781 
г.Темрюк, ул.Северная, 
L  - 0,180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28 502,00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линия04 кВ
от ТП-Т8-781, 
г.Темрюк, ул.Восточная, 
L - 0,353 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1 026 650,94</c:v>
                  </c:pt>
                  <c:pt idx="4">
                    <c:v>Муниципальная собственность, распоряжение 
администрации 
Темрюкского 
городского поселения Темрюкского района 
№ 320-р от 08.12.2010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0,4 кВ 
фидер 3 от ТП-Т10-786,
г.Темрюк, ул. 27 Сентября, 
L - 0,45 км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106 000,00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138-р от 14.07.2009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линия-0,4 кВ 
по ул.Сормовской,8, 
в г.Темрюке, L-0,100 км</c:v>
                  </c:pt>
                  <c:pt idx="1">
                    <c:v>2008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63 885,00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24-р 02.02.2009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Участок воздушной линии электропередач 10 кВ 
Ф Т-3 от опоры 79/42 
до ТП-Т5-19, г.Темрюк, ул.Красноармейская, 
L - 0,388 км</c:v>
                  </c:pt>
                  <c:pt idx="1">
                    <c:v>2008 года ввода в эксплуатацию, инвентарный номер 110103544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898 889,20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334-р 31.12.2008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0,4 кВ 
фидер 3 от ТП-Т10-104,
г.Темрюк, ул.Славянская, 
L - 0,64 км</c:v>
                  </c:pt>
                  <c:pt idx="1">
                    <c:v>2008 года ввода в эксплуатацию, инвентарный номер 110103547/2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163 340,00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324-р 23.12.2008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0,4 кВ 
фидер 2 от ТП-Т10-104,
г.Темрюк, ул. Радужная, 
L - 0,573 км</c:v>
                  </c:pt>
                  <c:pt idx="1">
                    <c:v>2008 года ввода в эксплуатацию, инвентарный номер 110103547/1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150 338,00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324-р 23.12.2008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0,4 кВ 
фидер 1 от ТП-Т10-104, 
г.Темрюк, ул. Черно-
морской, L - 0,53 км</c:v>
                  </c:pt>
                  <c:pt idx="1">
                    <c:v>2008 года ввода в эксплуатацию, инвентарный номер 110103547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127 472,00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324-р 23.12.2008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10 кВ 
от Ф Т-10 от опоры 3/3 
до КТПН-Т10-104, 
г.Темрюк, ул. Радужная / 
Проезд4, L - 0,391 км</c:v>
                  </c:pt>
                  <c:pt idx="1">
                    <c:v>2008 года ввода в эксплуатацию, инвентарный номер 110103539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632 727,71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323-р 23.12.2008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от Ф 3 ТП-Т7-77, 
г.Темрюк,  
ул.Советская /
ул.Бувина, L-0,80 км</c:v>
                  </c:pt>
                  <c:pt idx="1">
                    <c:v>2008 года ввода в эксплуатацию, инвентарный номер 110103546/2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121 194,50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280-р от 14.11.2008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от Ф 2 ТП-Т7-77, 
г.Темрюк,  
ул.Советская /
ул. Островского, 
L - 0,69км</c:v>
                  </c:pt>
                  <c:pt idx="1">
                    <c:v>2008 года ввода в эксплуатацию, инвентарный номер 110103546/1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212 979,49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280-р от 14.11.2008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
 ВЛ-0,4 кВ от Ф 1 
ТП-Т7-77, г.Темрюк,  
ул.Ломоносова /
ул.Бувина, L-0,96 км</c:v>
                  </c:pt>
                  <c:pt idx="1">
                    <c:v>2008 года ввода в эксплуатацию, инвентарный номер 110103546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219 626,80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280-р от 14.11.2008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Участок воздушной линии 
ВЛ-10 кВ от Ф Т-7 от 
опоры 61 до КТПН-Т7-77, ул.Советская/
ул.Ломоносова 
в г.Темрюке, L-0,165 км</c:v>
                  </c:pt>
                  <c:pt idx="1">
                    <c:v>2008 года ввода в эксплуатацию, инвентарный номер 110103534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348 905,33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280-р от 14.11.2008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линия-0,4 кВ 
по ул.Сормовской,40 в 
г.Темрюке, L - 0,264 км</c:v>
                  </c:pt>
                  <c:pt idx="1">
                    <c:v>2008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325 518,89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206-р от 25.08.2008</c:v>
                  </c:pt>
                  <c:pt idx="5">
                    <c:v>-</c:v>
                  </c:pt>
                  <c:pt idx="6">
                    <c:v> -</c:v>
                  </c:pt>
                  <c:pt idx="7">
                    <c:v>_</c:v>
                  </c:pt>
                </c:lvl>
                <c:lvl>
                  <c:pt idx="0">
                    <c:v>Воздушная линия 0,4 кВ 
Ф 2 от ТП-Т7-65, 
г.Темрюк, 
ул. Левобережная, 
ул. Фабрициуса,  
L - 0,766 км</c:v>
                  </c:pt>
                  <c:pt idx="1">
                    <c:v>2007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76 705,00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121-р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Участок воздушной линии электропередач ВЛИ-10 кВ 
Ф Т-7 от опоры 80/4 
до ТП-Т5-25, г.Темрюк, ул.Советская, 
ул. Чернышевского, 
L-0,072 км</c:v>
                  </c:pt>
                  <c:pt idx="1">
                    <c:v>2008 года ввода в эксплуатацию, инвентарный номер 1101030526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214 000,00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120-р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
ВЛИ-0,4 кВ Ф 9 ТП-Т7-17, 
г.Темрюк, ул. Ленина,96,  ул.Ленина, 98, L-0,257 км</c:v>
                  </c:pt>
                  <c:pt idx="1">
                    <c:v>2008 года ввода в эксплуатацию, инвентарный номер 1101030525/1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201 033,80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119-р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
ВЛИ-0,4 кВ Ф 10 
ТП-Т7-17, г.Темрюк, ул.Октябрьская, 135, 
ул.Ленина, 100, L-0,241 км</c:v>
                  </c:pt>
                  <c:pt idx="1">
                    <c:v>2008 года ввода в эксплуатацию, инвентарный номер 1101030525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188 518,00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119-р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Ф-9   ТП-Т7-47, 
ул. Володарского 
СИП3*95+54,6, L-0,035 км</c:v>
                  </c:pt>
                  <c:pt idx="1">
                    <c:v>1971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4 588,00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0,4кВ 
Ф 6 от ТП-Т5-29, 
г. Темрюк, ул. Шопена, 
ул. Ст. Разина, L-0,47 км</c:v>
                  </c:pt>
                  <c:pt idx="1">
                    <c:v>1979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70 502,00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0,4кВ 
Ф-7 от ТП-Т55-30, ул. 
Декабристов, L - 0,50 км</c:v>
                  </c:pt>
                  <c:pt idx="1">
                    <c:v>1967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48 002,00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136-р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Ф-7 от ТП-Т7-82,
ул.Октябрьская, 
магазин-кафе, L - 0,3км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85 503,00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136-р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9 от ТП-Т5-70, 
ул.Ленина (Югбанк), 
L - 0,10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27 901,00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136-р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линия0,4 кВ 
фидер 9 от ТП-Т5-27, 
ул. Володарского 
(Пенсионный фонд), 
L-0,15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41 852,00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136-р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ТП-Т7-88, 
ул.Советская, L-0,22 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59 664,00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136-р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ТП-Т7-25, ул.Октябрьская 
(больница), L - 0,35 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94 504,00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ТП-Т5-27, 
ул.Ленина (Центр 
"Парус"), L - 0,10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25 801,00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ТП-Т5-19, 
ул. Красноармейская
(аптека), L - 0,725 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94 005,00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16-р от 04.02.2013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ТП-Т7-21, 
ул.Кубанская (контора), 
L - 0,52 км</c:v>
                  </c:pt>
                  <c:pt idx="1">
                    <c:v>1966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48 325,00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ТП-Т5-55, 
ул. Ленина, L - 0,03 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8 460,00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320-р от 22.11.2012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ТП-Т5-33, ул.Декабристов (школа), 
L - 0,12 км</c:v>
                  </c:pt>
                  <c:pt idx="1">
                    <c:v>1973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15 120,00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320-р от 22.11.2012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ТП-Т5-10, ул.Маяковского 
(пекарня), L - 0,80 км</c:v>
                  </c:pt>
                  <c:pt idx="1">
                    <c:v>1982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596 344,55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320-р от 22.11.2012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ТП-Т5-1, 
ул.Таманская 
(Поликлиника), L-0,12км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32 401,00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ТП-Т7-21, 
ул.Кубанская "Семушка", 
L - 0,35 км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99 754,00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 фидер 6 от ТП-Т5-87  
ул.Мира, L - 1,19 км</c:v>
                  </c:pt>
                  <c:pt idx="1">
                    <c:v>1988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232 058,00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ТП-Т5-55, ул.Р.Люксембург, 
кафе "Лакомка", 
L-0,17 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37 741,00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ТП-Т5-33, ул.Декабристов 
(котельная), 
L - 0,12 км</c:v>
                  </c:pt>
                  <c:pt idx="1">
                    <c:v>1973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15 120,00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ТП-Т5-10, ул.Маяковского 
(хлебозавод), L - 0,20 км</c:v>
                  </c:pt>
                  <c:pt idx="1">
                    <c:v>1973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25 201,00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ТП-Т3-26, 
ул.Макарова (школа-
интернат), L - 0,40 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88 804,00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ТП-Т3-2, ул.Р.Люксембург-Горького 
(СТО ГИБДД Торговый комплекс), L - 0,47км</c:v>
                  </c:pt>
                  <c:pt idx="1">
                    <c:v>1994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118 444,00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ТП-Т10-92, 
ул.К.Марска
 (магазин), L - 0,17 км</c:v>
                  </c:pt>
                  <c:pt idx="1">
                    <c:v>1980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28 561,00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ТП-Т7-84 
выход к ТП-Т7-51, 
ул.Октябрьская - 
ул.Ленина, L - 0,20 км</c:v>
                  </c:pt>
                  <c:pt idx="1">
                    <c:v>1994 года ввода в эксплуатацию, инвентарный номер 1101030478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226 374,00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108-р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ТП-Т5-67,
ул. Щорса-Чернышев-
ского, L -0,65 км</c:v>
                  </c:pt>
                  <c:pt idx="1">
                    <c:v>1983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120 904,00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ТП-Т3-85, 
ул.Калинина, 112-б,
L - 0,10 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22 201,00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ТП-Т3-61,
ул. Р.Люксембург
 (рынок), L - 0,10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27 901,00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ДЭС от ТП-Т7-25,  
ул.Советская (больница), 
L - 0,20 км</c:v>
                  </c:pt>
                  <c:pt idx="1">
                    <c:v>2001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54 602,00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ТП-Т7-89, 
ул.Бувина (насосная 
станция), L - 0,10 км</c:v>
                  </c:pt>
                  <c:pt idx="1">
                    <c:v>1971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11 400,00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ТП-Т7-36, 
ул. Шевченко, 27- 
ул. Гоголя, 30, 
L - 0,19 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35 078,00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ТП-Т7-21, ул.Кубанская, L-0,55 км</c:v>
                  </c:pt>
                  <c:pt idx="1">
                    <c:v>1966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123 073,00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 № 84-р от 15.05.2008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ТП-Т5-87, 
ул.К. Маркса, L-1,25 км</c:v>
                  </c:pt>
                  <c:pt idx="1">
                    <c:v>1988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225 008,00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ТП-Т5-70, 
пер.Кирова (магазин "Универмаг"), L - 0,06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16 741,00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ТП-Т5-34, 
ул.Ленина (котельная),
L - 0,15 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42 302,00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ТП-Т5-27, 
ул. Володарского 
(школа-котельная), 
L - 0,25 км</c:v>
                  </c:pt>
                  <c:pt idx="1">
                    <c:v>1963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18 751,00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ТП-Т3-85, ул.Калинина (СТО), 
L - 0,47 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132 545,00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ТП-Т3-85, ул.Калинина (АЗС), 
L - 0,30 км</c:v>
                  </c:pt>
                  <c:pt idx="1">
                    <c:v>2001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81 903,00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ТП-Т10-92, ул.К.Маркса (котельная)
СИП 3*35+54,6, L-0,10км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28 501,00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ТП-Т7-51, 
ж.д. Ленина, 64, 
(аптека), L - 0,03 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8 460,00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ТП-Т7-38, 
ул.Ленина (Крайин-
вестбанк), L - 0,12 км</c:v>
                  </c:pt>
                  <c:pt idx="1">
                    <c:v>2004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33 841,00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ТП-Т7-21, ул.Кубанская 
(строй-площадка), 
L - 0,44 км</c:v>
                  </c:pt>
                  <c:pt idx="1">
                    <c:v>1992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92 403,00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ТП-Т5-67, ул.Таманская, L-0,14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39 062,00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ТП-Т5-19, ул.Р.Люксембург, 
L-0,15 км</c:v>
                  </c:pt>
                  <c:pt idx="1">
                    <c:v>1973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18 901,00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ТП-Т3-61, 
ул.Хвалюна, 
Пролетерская, 
L - 0,110 км</c:v>
                  </c:pt>
                  <c:pt idx="1">
                    <c:v>1967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10 560,00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ТП-Т3-43сн, 
ул.Мороза ( АЗС), 
L - 0,20 км</c:v>
                  </c:pt>
                  <c:pt idx="1">
                    <c:v>2001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54 602,00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ТП-Т3-2, ул.Р.Люксембург, L-0,12км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33 481,00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ТП-Т3-13, ул.Хвалюна, L - 0,43 км</c:v>
                  </c:pt>
                  <c:pt idx="1">
                    <c:v>1976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61 922,00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ТП-Т10-92,
ул.Макарова (скорая 
помощь), L - 0,51 км</c:v>
                  </c:pt>
                  <c:pt idx="1">
                    <c:v>1980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79 204,00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ТП-Т10-786, 
г. Темрюк, 
ул. Краснодарская 
(ВПУ - 44 ед.), L-0,80 км</c:v>
                  </c:pt>
                  <c:pt idx="1">
                    <c:v>1992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887 988,36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№186-р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фидер 2 от ТП-Т8-97, 
ул.Юбилейная-
Анджиевского, L-0,97 км</c:v>
                  </c:pt>
                  <c:pt idx="1">
                    <c:v>1993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219 368,00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ТП-Т8-91, ул.Строителей 
(жилой городок 2), 
L - 0,29 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64 937,00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138-р от 06.05.2011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ТП-Т7-4, 
ул.Бувина (четная 
сторона), L - 0,94км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354 446,69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278-р от 22.12.2014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ТП-Т7-20, ул.Фабрициуса 
(четная сторона), 
L - 0,69 км</c:v>
                  </c:pt>
                  <c:pt idx="1">
                    <c:v>1967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71 058,00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122-р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ТП-Т5-15К, Гостиница, L - 0,205 км</c:v>
                  </c:pt>
                  <c:pt idx="1">
                    <c:v>1969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27 171,00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74-р от 02.04.2012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13 от ТП-Т5-83, 
ул.Гоголя-Р.Люксембург,
L - 1,16 км</c:v>
                  </c:pt>
                  <c:pt idx="1">
                    <c:v>1986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236 649,00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12 от ТП-Т8-91, 
(гаражный кооператив, 
р-он МОЖКХ), L-0,40 км 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88 804,00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12 от ТП-Т5-70, 
ул.Ленина (р-он магазина "Универмаг"), L-0,05 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13 801,00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12 от ТП-Т5-33, пл.Терлецкого (магазин "Магнит"), L - 0,10 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27 601,00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11 от ТП-Т5-64, ул.Урицкого
(соц.защита), L - 0,20 км</c:v>
                  </c:pt>
                  <c:pt idx="1">
                    <c:v>2002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55 202,00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11 от ТП-Т5-33, 
ул.Ленина (рынок),  
L -0,23 км                                                              </c:v>
                  </c:pt>
                  <c:pt idx="1">
                    <c:v>2001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62 793,00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10 от ТП-Т5-70, 
Площадь Труда (сцена),
 L - 0,2 км</c:v>
                  </c:pt>
                  <c:pt idx="1">
                    <c:v>2006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57 002,00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10 от ТП-Т5-33 у
л.Таманская, L-0,47 км</c:v>
                  </c:pt>
                  <c:pt idx="1">
                    <c:v>1973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53 582,00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ТП-Т7-5 ул.Чернышевского, 
L-1,97км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535 276,00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278-р от 30.10.2013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ТП-Т7-4 
ул. Советская, L-1,88км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394 815,00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122-р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ТП-Т7-3 
ул.Бувина, L -1,93км</c:v>
                  </c:pt>
                  <c:pt idx="1">
                    <c:v>1967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173 707,00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122-р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ТП-Т7-20 ул.Фабрициуса 
(нечетная сторона), 
L - 0,66 км</c:v>
                  </c:pt>
                  <c:pt idx="1">
                    <c:v>1967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67 512,00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122-р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ТП-Т5-70, 
ул.Ленина (площадь), 
L - 0,20 км</c:v>
                  </c:pt>
                  <c:pt idx="1">
                    <c:v>2003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55 802,00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108-р от 19.05.2009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ТП-Т5-35, ул.Октябрьская 
(судебные приставы), 
L - 0,08 км</c:v>
                  </c:pt>
                  <c:pt idx="1">
                    <c:v>1982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14 401,00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108-р от 19.05.2009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ТП-Т3-85, 
г. Темрюк, ул. Калинина, 
L - 0,24 км</c:v>
                  </c:pt>
                  <c:pt idx="1">
                    <c:v>1989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38 808,00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
 № 108-р от 19.05.2009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ТП-Т3-43сн, 
ул. Красных Партизан-Республиканская, 
L - 1,45 км</c:v>
                  </c:pt>
                  <c:pt idx="1">
                    <c:v>1969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1 054 600,35</c:v>
                  </c:pt>
                  <c:pt idx="4">
                    <c:v>Муниципальная собственность, распоряжение администрации Темрюкского
городского поселения Темрюкского района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ТП-Т3-40, 
ул. Калинина 
(нечетная сторона), 
L - 0,41 км</c:v>
                  </c:pt>
                  <c:pt idx="1">
                    <c:v>1996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98 404,00</c:v>
                  </c:pt>
                  <c:pt idx="4">
                    <c:v>Муниципальная собственность, распоряжение администрации Темрюкского
городского поселения Темрюкского района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Ф-4 от ТП-Т5-14, ул.Таманская,СИП, 
L - 0,28 км</c:v>
                  </c:pt>
                  <c:pt idx="1">
                    <c:v>1972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30 361,00</c:v>
                  </c:pt>
                  <c:pt idx="4">
                    <c:v>Муниципальная собственность, распоряжение администрации Темрюкского
городского поселения Темрюкского района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Ф-14 от ТП-Т5-64,  
ж.д. ул.Таманская, 16,
СИП, L - 0,10 км</c:v>
                  </c:pt>
                  <c:pt idx="1">
                    <c:v>1968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9 900,00</c:v>
                  </c:pt>
                  <c:pt idx="4">
                    <c:v>Муниципальная собственность, распоряжение администрации Темрюкского
городского поселения Темрюкского района
№ 70-р от 04.05.2008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Участок воздушной 
линии ВЛ-10 кВ фидер Т-3 
от опоры 51до КТП-Т3-48, г.Темрюк, ул. Калинина, 
ул. Даргомыжского, 
L - 0,3 км</c:v>
                  </c:pt>
                  <c:pt idx="1">
                    <c:v>2007 года ввода в эксплуатацию, инвентарный номер 1101030480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390 848,00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121-р от 06.06.2008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Воздушную линию электропередач ВЛ-0,4 кВ 
фидер 5 ТП-Т7-50, 
г.Темрюк,  ул. Матвеева, ул.Мира, Проезд, 148, 
L - 0,71 км</c:v>
                  </c:pt>
                  <c:pt idx="1">
                    <c:v>2007 года ввода в эксплуатацию, инвентарный номер 1101030477/2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201 461,05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107-р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Воздушную линию электропередач ВЛ-0,4 кВ 
фидер 3 ТП-Т7-50, 
г.Темрюк,  ул. Матвеева, 
ул. Энгельса, 
ул. Куйбышева, 
L - 0,4 км, </c:v>
                  </c:pt>
                  <c:pt idx="1">
                    <c:v>2007 года ввода в эксплуатацию, инвентарный номер 1101030477/1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113 499,18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107-р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Воздушную линию электропередач ВЛ-0,4кВ 
фидер 2 ТП-Т7-50, 
г.Темрюк, ул.Матвеева, 
ул. Мира, L - 0,6 км</c:v>
                  </c:pt>
                  <c:pt idx="1">
                    <c:v>2007 года ввода в эксплуатацию, инвентарный номер 1101030477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170 248,77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107-р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ВЛ-0,4 кВ
 фидер 3 ТП-Т3-48,
г.Темрюк, ул. Даргомыж-
ского, ул. Калинина, 
ул. Дарвина, L-0,445 км  </c:v>
                  </c:pt>
                  <c:pt idx="1">
                    <c:v>2007 года ввода в эксплуатацию, инвентарный номер 1101030482/2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108 628,66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106-р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ВЛ-0,4 кВ 
фидер 2 ТП-Т3-48, 
г. Темрюк, ул. Анапская, 
L - 0,525 км</c:v>
                  </c:pt>
                  <c:pt idx="1">
                    <c:v>2007 года ввода в эксплуатацию, инвентарный номер 1101030482/1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128 157,42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106-р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электропередач ВЛ-0,4 кВ
 фидер 1 ТП-Т3-48,
г.Темрюк, ул. Даргомыжского, ул.Марата, ул.Труда, 
L - 0,74 км</c:v>
                  </c:pt>
                  <c:pt idx="1">
                    <c:v>2007 года ввода в эксплуатацию, инвентарный номер 1101030482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180 640,92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106-р от 27.05.2008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Участок воздушной 
линии ВЛ-10 кВ фидера 
Т-7 от оп.№184/6
ВЛ-10 фидера Т-7 
до КТП-Т7-65, 
L - 0,7755 км</c:v>
                  </c:pt>
                  <c:pt idx="1">
                    <c:v>2007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728 666,63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49-р от 25.03.2008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ВЛИ-0,4 кВ Ф-1, 
ул. Левобережная, 
L - 0,50 км</c:v>
                  </c:pt>
                  <c:pt idx="1">
                    <c:v>2007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142 214,75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49-р от 25.03.2008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0,4кВ 
фидер 6 от ТП-К32-73п.
ул.Толстого, L - 0,75 км</c:v>
                  </c:pt>
                  <c:pt idx="1">
                    <c:v>1971 года ввода в эксплуатацию, инвентарный номер 68400396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22 548,69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185-р от 11.07.2016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ТП-Т8-939, 
г. Темрюк,  
ул. Анджиевского, 
к ж/домам № 17- 19, 
L - 0,65км</c:v>
                  </c:pt>
                  <c:pt idx="1">
                    <c:v>2003 года ввода в эксплуатацию, инвентарный номер 580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337 450,00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ВЛ-10 кВ 
на территории насосной "Вербино" 
к ТП-277П, L - 1,0 км</c:v>
                  </c:pt>
                  <c:pt idx="1">
                    <c:v>2003 года ввода в эксплуатацию, инвентарный номер 572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109 391,90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линия-35 кВ 
на территории рыбхоза 
оп.88 Труженик моря
№ 1 и № 2, L - 2,1км </c:v>
                  </c:pt>
                  <c:pt idx="1">
                    <c:v>2003 года ввода в эксплуатацию, инвентарный номер 571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291 999,00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линия-0,4 кВ 
Ф-2 от ТП-Т12-876, 
ул. Черноморская - 
ул. Радужная - Проезд, 1
(ВПУ-38 ед.), L-2,108 км</c:v>
                  </c:pt>
                  <c:pt idx="1">
                    <c:v>1992 года ввода в эксплуатацию, инвентарный номер 566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1 049 262,82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линия-0,4 кВ 
Ф-2 от КТП-Т12-876П 
ул. Радужная, Проезд 4,
пер Песчаный  ж\б опоры 
провод А35,25,16,  
L - 0,582 км</c:v>
                  </c:pt>
                  <c:pt idx="1">
                    <c:v>1992 года ввода в эксплуатацию, инвентарный номер 565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21 557,00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линия-0,4 кВ 
Ф-1 от КТП-Т12-876 
ул.27 Сентября-
ул. Краснодарская 
ж\б опоры провод АС50, 
АС25, L - 1,4 км</c:v>
                  </c:pt>
                  <c:pt idx="1">
                    <c:v>1992 года ввода в эксплуатацию, инвентарный номер 564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44 447,00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линия-0,4 кВ 
Ф-2 от КТП-Т10-786 
ул.27 Сентября-
ул. Краснодарская, 
L - 0,52 км </c:v>
                  </c:pt>
                  <c:pt idx="1">
                    <c:v>1992 года ввода в эксплуатацию, инвентарный номер 563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27 323,00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линия-0,4 кВ 
Ф-1 от КТП-Т10-786 
ул. 27 Сентября -
ул. Краснодарская, 
L - 0,4 км  </c:v>
                  </c:pt>
                  <c:pt idx="1">
                    <c:v>1992 года ввода в эксплуатацию, инвентарный номер 562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31 027,00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
отпайка от Ф Т-12 
к КТП-Т12-876П 
ул.Черноморская опоры 
ж\б провод АС-50,  
L - 0,1 км</c:v>
                  </c:pt>
                  <c:pt idx="1">
                    <c:v>2003 года ввода в эксплуатацию, инвентарный номер 561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3 723,00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отпайка от Ф Т-10 к 
КТП-Т10-786П 
ул.27 Сентября опоры 
ж\б провод АС-50, 
L - 0,12 км </c:v>
                  </c:pt>
                  <c:pt idx="1">
                    <c:v>2003 года ввода в эксплуатацию, инвентарный номер 560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6 977,00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от ТП-Т8-939 Ф-1 к ж/д 
№ 1-№6 Анджиевского,  
L-1,25 км.</c:v>
                  </c:pt>
                  <c:pt idx="1">
                    <c:v>2002 года ввода в эксплуатацию, инвентарный номер 557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355 322,00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отп.от оп.55а до ТП-Т8-
939П и ГКТП-Т8-97, 
L-0,4 6км отп.от оп.50 
до КТП-Т8-938, L-0,0 3км</c:v>
                  </c:pt>
                  <c:pt idx="1">
                    <c:v>2003 года ввода в эксплуатацию, инвентарный номер 556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648 140,00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КТП-Т12-862 
пер.Цветочный-1, 
L-0,94 км</c:v>
                  </c:pt>
                  <c:pt idx="1">
                    <c:v>2002 года ввода в эксплуатацию, инвентарный номер 537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80 250,00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фидер 6 от ТП-Т5-28, 
г. Темрюк, ул. Розы 
Люксембург, L - 0,5 км</c:v>
                  </c:pt>
                  <c:pt idx="1">
                    <c:v>1969 года ввода в эксплуатацию, инвентарный номер 454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39 174,00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
ВЛ-10 кВ КТП 
Т-12-93П, L-0,08 км </c:v>
                  </c:pt>
                  <c:pt idx="1">
                    <c:v>1973 года ввода в эксплуатацию, инвентарный номер 453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11 507,00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РЗ-1 провод АС-50 
от ПС 35/10 "РЗ", 
L-0,45 км </c:v>
                  </c:pt>
                  <c:pt idx="1">
                    <c:v>1992 года ввода в эксплуатацию, инвентарный номер 452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34 629,00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линия-35 кВ 
р\к Рассвет (13 метал.и 
27 ж\б опор L-6,3 км 
провод АС-150 и АС-95)</c:v>
                  </c:pt>
                  <c:pt idx="1">
                    <c:v>1971 года ввода в эксплуатацию, инвентарный номер 451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7 157,00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фидер1 от ТП-Т10-94,
ул. Полетаева, 
L - 0,615 км</c:v>
                  </c:pt>
                  <c:pt idx="1">
                    <c:v>1988 года ввода в эксплуатацию, инвентарный номер 436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17 274,00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фидер 8 от ТП-Т7-21, 
ул. Полевая - 
Комарова, L - 0,885 км</c:v>
                  </c:pt>
                  <c:pt idx="1">
                    <c:v>1966 года ввода в эксплуатацию, инвентарный номер 435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195 677,00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фидер 3 от ТП-Т7-17 
Проезд,  52 - 
ул. Гоголя 32, L - 0,74 км</c:v>
                  </c:pt>
                  <c:pt idx="1">
                    <c:v>1969; 2012 года ввода в эксплуатацию, инвентарный номер 434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1 708,00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фидер 4 от ТП-Т5-67,
ул. Шевченко-
П.Комунны, 
L - 2,26 км</c:v>
                  </c:pt>
                  <c:pt idx="1">
                    <c:v>1983 года ввода в эксплуатацию, инвентарный номер 433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 290,00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ТП-Т7-84, 
ул. Октябрьская, 
L-0,882 км</c:v>
                  </c:pt>
                  <c:pt idx="1">
                    <c:v>1978 года ввода в эксплуатацию, инвентарный номер 432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40 065,00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ТП-Т7-38, 
ул. Ст.Разина, 
L - 0,784 км</c:v>
                  </c:pt>
                  <c:pt idx="1">
                    <c:v>1977 года ввода в эксплуатацию, инвентарный номер 431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20 098,00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фидер 5 от ТП-Т5-9, 
ул. К.Маркса, 
L - 1,698 км</c:v>
                  </c:pt>
                  <c:pt idx="1">
                    <c:v>1989 года ввода в эксплуатацию, инвентарный номер 430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160 823,00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ТП-Т5-1, 
 ж\д Ленина 75-77, 
L - 0,29 км</c:v>
                  </c:pt>
                  <c:pt idx="1">
                    <c:v>1974 года ввода в эксплуатацию, инвентарный номер 428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5 436,00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ТП-Т10-98, 
ул. К.Маркса, L - 0,08 км</c:v>
                  </c:pt>
                  <c:pt idx="1">
                    <c:v>1963 года ввода в эксплуатацию, инвентарный номер 427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219 600,00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
фидер 2 от ТП-Т10-99,
ул. К.Маркса, L - 0,8 км </c:v>
                  </c:pt>
                  <c:pt idx="1">
                    <c:v>1963 года ввода в эксплуатацию, инвентарный номер 426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366 000,00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ТП-Т7-6,
 ул. Бувина, L - 0,956 км</c:v>
                  </c:pt>
                  <c:pt idx="1">
                    <c:v>1992 года ввода в эксплуатацию, инвентарный номер 424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41 153,00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ТП-Т3-26, 
ул. Макарова-Марата, 
L - 0,6 км</c:v>
                  </c:pt>
                  <c:pt idx="1">
                    <c:v>1989 года ввода в эксплуатацию, инвентарный номер 423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19 635,00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ТП-Т7-8, 
ул. Советская, L - 0,8 км</c:v>
                  </c:pt>
                  <c:pt idx="1">
                    <c:v>1989 года ввода в эксплуатацию, инвентарный номер 422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31 344,00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ТП-Т3-40, ул.Калинина-
Маяковского, 
L - 0,710 км</c:v>
                  </c:pt>
                  <c:pt idx="1">
                    <c:v>1973 года ввода в эксплуатацию, инвентарный номер 421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812 951,09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ТП-Т3-57, 
ул Калинина (нечетная
сторона), L - 0,53км</c:v>
                  </c:pt>
                  <c:pt idx="1">
                    <c:v>1972 года ввода в эксплуатацию, инвентарный номер 420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16 507,00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ТП-Т5-16, 
ул. Первомайская, 
L-1,13 км</c:v>
                  </c:pt>
                  <c:pt idx="1">
                    <c:v>1988 года ввода в эксплуатацию, инвентарный номер 419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87 189,00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ТП-Т5-15 
ул. Ленина, L - 0,15 км</c:v>
                  </c:pt>
                  <c:pt idx="1">
                    <c:v>1969 года ввода в эксплуатацию, инвентарный номер 418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16 242,00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ТП-Т5-15, 
ул. Пролетарская, 
L-1,56 км</c:v>
                  </c:pt>
                  <c:pt idx="1">
                    <c:v>1989 года ввода в эксплуатацию, инвентарный номер 416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63 662,00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ТП-Т7-6, 
ул. Советская, L - 1,1 км</c:v>
                  </c:pt>
                  <c:pt idx="1">
                    <c:v>1973 года ввода в эксплуатацию, инвентарный номер 415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20 484,00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ТП-Т3-40, 
Муравьева, L - 0,69 км</c:v>
                  </c:pt>
                  <c:pt idx="1">
                    <c:v>1973 года ввода в эксплуатацию, инвентарный номер 414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36 105,00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ТП-Т5-1, 
Таманская, L - 0,7 км</c:v>
                  </c:pt>
                  <c:pt idx="1">
                    <c:v>1981 года ввода в эксплуатацию, инвентарный номер 413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80 825,00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ТП-Т5-12, 
Герцена, L - 1,09 км</c:v>
                  </c:pt>
                  <c:pt idx="1">
                    <c:v>1978 года ввода в эксплуатацию, инвентарный номер 412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42 800,00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фидер12 от ТП-Т5-83
Щорса-П.Комунны,
L-1,45 км </c:v>
                  </c:pt>
                  <c:pt idx="1">
                    <c:v>1981 года ввода в эксплуатацию, инвентарный номер 411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147 847,00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ТП-Т5-70 
Ст.Разина, L - 0,168 км</c:v>
                  </c:pt>
                  <c:pt idx="1">
                    <c:v>1970 года ввода в эксплуатацию, инвентарный номер 410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7 376,00</c:v>
                  </c:pt>
                  <c:pt idx="4">
                    <c:v>Муниципальная собственность, распоряжение главы муниципального образования Темрюкского района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ТП-Т5-64 Красноармейская, 
L -0,32 км </c:v>
                  </c:pt>
                  <c:pt idx="1">
                    <c:v>1978 года ввода в эксплуатацию, инвентарный номер 409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67 988,00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ТП-Т3-13, 
Шопена, L - 0,64 км</c:v>
                  </c:pt>
                  <c:pt idx="1">
                    <c:v>1976 года ввода в эксплуатацию, инвентарный номер 408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33 840,00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ТП-Т3-13 Р.Люксембург, 
L - 0,30 км</c:v>
                  </c:pt>
                  <c:pt idx="1">
                    <c:v>1983 года ввода в эксплуатацию, инвентарный номер 407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41 502,00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ТП-Т7-4, 
ул Бувина (нечетная 
сторона), L- 0,84 км </c:v>
                  </c:pt>
                  <c:pt idx="1">
                    <c:v>1988 года ввода в эксплуатацию, инвентарный номер 406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111 741,00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ТП-Т7-4, 
ул.Садовая, 
L - 1,785 км</c:v>
                  </c:pt>
                  <c:pt idx="1">
                    <c:v>1971 года ввода в эксплуатацию, инвентарный номер 405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256 506,95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ТП-Т7-7, 
ул. Бувина, L - 0,597 км</c:v>
                  </c:pt>
                  <c:pt idx="1">
                    <c:v>1971 года ввода в эксплуатацию, инвентарный номер 404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98 655,00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7 от ТП-Т3-71, 
п.Замосты, ул. Мороза
L-  1,036 км</c:v>
                  </c:pt>
                  <c:pt idx="1">
                    <c:v>1992 года ввода в эксплуатацию, инвентарный номер 403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103 984,00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ТП-Т7-38 
Д\сад-Ленина 48, 
L-0,308 км</c:v>
                  </c:pt>
                  <c:pt idx="1">
                    <c:v>1969 года ввода в эксплуатацию, инвентарный номер 402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53 680,00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ТП-Т12-92, 
ул. К.Маркса, L - 0,4 км</c:v>
                  </c:pt>
                  <c:pt idx="1">
                    <c:v>1980 года ввода в эксплуатацию, инвентарный номер 401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268 159,00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ТП-Т8-91 
городок ПМК-6, 
L - 0,63 км</c:v>
                  </c:pt>
                  <c:pt idx="1">
                    <c:v>1989 года ввода в эксплуатацию, инвентарный номер 400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120 822,00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9 от ТП-Т7-21, 
ул. Фабрициуса-
Матросова, L- 1,11 км</c:v>
                  </c:pt>
                  <c:pt idx="1">
                    <c:v>1966 года ввода в эксплуатацию, инвентарный номер 399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37 225,00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ТП-Т5-79, 
ул. Октябрьская, 
L- 0,658 км</c:v>
                  </c:pt>
                  <c:pt idx="1">
                    <c:v>1988 года ввода в эксплуатацию, инвентарный номер 398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92 724,00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ТП-Т7-89, 
г. Темрюк, ул. Бувина, 
ул. Матвеева, ул. Советская, 
ул. Куйбышева, L - 1,1 км</c:v>
                  </c:pt>
                  <c:pt idx="1">
                    <c:v>1971 года ввода в эксплуатацию, инвентарный номер 397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77 814,00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ТП-Т5-10, 
ул. Муравьева, 
L- 1,64 км</c:v>
                  </c:pt>
                  <c:pt idx="1">
                    <c:v>1977 года ввода в эксплуатацию, инвентарный номер 396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74 428,00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фидер2 от ТП-Т5-10, 
ул. Маяковского, 
L- 1,34 км</c:v>
                  </c:pt>
                  <c:pt idx="1">
                    <c:v>1982 года ввода в эксплуатацию, инвентарный номер 395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112 467,00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ТП-Т5-10, 
ул.Мира (ВПУ - 39 ед.), 
L- 1,165 км</c:v>
                  </c:pt>
                  <c:pt idx="1">
                    <c:v>1978 года ввода в эксплуатацию, инвентарный номер 394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1 150 001,56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ТП-3, ул.Советская, L- 2,125 км+C2881:C2882</c:v>
                  </c:pt>
                  <c:pt idx="1">
                    <c:v>1988 года ввода в эксплуатацию, инвентарный номер 393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94 972,00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ТП-Т5-29, 
L- 0,22 км </c:v>
                  </c:pt>
                  <c:pt idx="1">
                    <c:v>1970 года ввода в эксплуатацию, инвентарный номер 392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62 566,00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ТП-Т5-34, 
ул. Ленина 67, 
L- 0,135 км</c:v>
                  </c:pt>
                  <c:pt idx="1">
                    <c:v>1974 года ввода в эксплуатацию, инвентарный номер 391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28 380,00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ТП-Т5-34, 
ул. Ленина, 71-73 - 
ул.Таманская 56, L- 0,5 км</c:v>
                  </c:pt>
                  <c:pt idx="1">
                    <c:v>1974 года ввода в эксплуатацию, инвентарный номер 390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293 218,73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10 от ТП-Т5-79,  
ул. Ленина 102 -
Чернышевского, L- 0,68 км</c:v>
                  </c:pt>
                  <c:pt idx="1">
                    <c:v>1988 года ввода в эксплуатацию, инвентарный номер 389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24 700,00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ТП-Т3-41, ул.Щелгунова, 
L- 0,715 км</c:v>
                  </c:pt>
                  <c:pt idx="1">
                    <c:v>1982 года ввода в эксплуатацию, инвентарный номер 388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78 978,00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ТП-Т3-57, 
ул. Калинина (нечетная 
сторона), L- 0,65 км</c:v>
                  </c:pt>
                  <c:pt idx="1">
                    <c:v>1970 года ввода в эксплуатацию, инвентарный номер 387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19 244,00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ТП-Т8-97, 
ул. Юбилейная, 
L- 0,92 км</c:v>
                  </c:pt>
                  <c:pt idx="1">
                    <c:v>1993 года ввода в эксплуатацию, инвентарный номер 386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163 722,00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ТП-Т3-22
дачиСНТ Ветеран, 
L- 1,65 км</c:v>
                  </c:pt>
                  <c:pt idx="1">
                    <c:v>1990 года ввода в эксплуатацию, инвентарный номер 385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30 744,00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ТП-Т7-7, 
ул. Советская- ул. Октябрьская, L- 1,26 км</c:v>
                  </c:pt>
                  <c:pt idx="1">
                    <c:v>1973 года ввода в эксплуатацию, инвентарный номер 384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63 850,00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ТП-Т7-8, 
ул. Советская -Красноармейская, 
L- 1,1 км</c:v>
                  </c:pt>
                  <c:pt idx="1">
                    <c:v>1989 года ввода в эксплуатацию, инвентарный номер 383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46 245,00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ТП-Т7-82, 
ул. Октябрьская, 
L- 0,9 км</c:v>
                  </c:pt>
                  <c:pt idx="1">
                    <c:v>1988 года ввода в эксплуатацию, инвентарный номер 382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18 905,00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ТП-Т3-49, 
ул. Труда, L- 2,615 км</c:v>
                  </c:pt>
                  <c:pt idx="1">
                    <c:v>1989 года ввода в эксплуатацию, инвентарный номер 381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128 042,00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ТП-Т3-49, 
ул. Марата, L- 0,8 км</c:v>
                  </c:pt>
                  <c:pt idx="1">
                    <c:v>1989 года ввода в эксплуатацию, инвентарный номер 380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64 240,00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ТП-Т3-49, ул.Анапская, 
L- 1,685 км</c:v>
                  </c:pt>
                  <c:pt idx="1">
                    <c:v>1989 года ввода в эксплуатацию, инвентарный номер 379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128 654,00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ТП-Т3-41, 
ул. Пролетарская, 
L- 1,9 км</c:v>
                  </c:pt>
                  <c:pt idx="1">
                    <c:v>1989 года ввода в эксплуатацию, инвентарный номер 378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87 869,00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ТП-Т3-57, 
г.Темрюк, ул.Калинина 
(четная сторона), L-1,87 км </c:v>
                  </c:pt>
                  <c:pt idx="1">
                    <c:v>1976 года ввода в эксплуатацию, инвентарный номер 377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97 881,00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ТП-Т3-43сн, 
ул. Мороза-Кр.Партизан-Гражданская, L- 1,527 км</c:v>
                  </c:pt>
                  <c:pt idx="1">
                    <c:v>1992 года ввода в эксплуатацию, инвентарный номер 376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1 148 889,99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ТП-Т3-32, 
ул. Пролетарская, 
L- 0,76 км</c:v>
                  </c:pt>
                  <c:pt idx="1">
                    <c:v>1989 года ввода в эксплуатацию, инвентарный номер 375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67 876,00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Ф-2 от ТП-Т5-33, 
ул. Ленина, L- 0,37 км</c:v>
                  </c:pt>
                  <c:pt idx="1">
                    <c:v>1973 года ввода в эксплуатацию, инвентарный номер 374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16 358,00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ТП-Т5-33, 
ул. Декабристов, 
L- 0,966км</c:v>
                  </c:pt>
                  <c:pt idx="1">
                    <c:v>1973 года ввода в эксплуатацию, инвентарный номер 373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133 341,00</c:v>
                  </c:pt>
                  <c:pt idx="4">
                    <c:v>Муниципальная собственность, распоряжение администрации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ТП-Т7-36, 
г. Темрюк, ул. Гоголя, 
ул. Бувина, ул. Победы, 
L - 1,521 км</c:v>
                  </c:pt>
                  <c:pt idx="1">
                    <c:v>1992 года ввода в эксплуатацию, инвентарный номер 372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92 261,00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ТП-Т10-39, ул.Калинина (четная 
сторона), L - 1,4 км</c:v>
                  </c:pt>
                  <c:pt idx="1">
                    <c:v>1969 года ввода в эксплуатацию, инвентарный номер 370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1 648 942,08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ТП-Т10-39 п.Курчанский, 
L - 1,38 км</c:v>
                  </c:pt>
                  <c:pt idx="1">
                    <c:v>1969 года ввода в эксплуатацию, инвентарный номер 369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77 150,00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ТП-Т3-52 
ул. Шопена, L - 0,75 км</c:v>
                  </c:pt>
                  <c:pt idx="1">
                    <c:v>1989 года ввода в эксплуатацию, инвентарный номер 368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49 220,00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ТП-Т5-58 
ул. Труда, L - 1,555 км</c:v>
                  </c:pt>
                  <c:pt idx="1">
                    <c:v>1978 года ввода в эксплуатацию, инвентарный номер 367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123 886,00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ТП-Т5-58 
ул. Дарвина, L - 1,317 км</c:v>
                  </c:pt>
                  <c:pt idx="1">
                    <c:v>1978 года ввода в эксплуатацию, инвентарный номер 366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116 359,00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ТП-Т5-16 
Телецентр, L - 0,3 км </c:v>
                  </c:pt>
                  <c:pt idx="1">
                    <c:v>1985 года ввода в эксплуатацию, инвентарный номер 365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9 892,00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ТП-Т5-19 
Нарсуд, L - 0,255 км</c:v>
                  </c:pt>
                  <c:pt idx="1">
                    <c:v>1973 года ввода в эксплуатацию, инвентарный номер 364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25 122,00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ТП-Т3-43, 
ул. Обороны (ВПУ - 
39 ед.), L - 2,447км</c:v>
                  </c:pt>
                  <c:pt idx="1">
                    <c:v>1992 года ввода в эксплуатацию, инвентарный номер 362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1 802 747,68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ТП-Т5-11,
 Проезд, 129, L - 0,255км</c:v>
                  </c:pt>
                  <c:pt idx="1">
                    <c:v>1973 года ввода в эксплуатацию, инвентарный номер 361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17 622,00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ТП-Т7-5, 
ул Бувина (нечетная 
сторона), L - 0,590 км</c:v>
                  </c:pt>
                  <c:pt idx="1">
                    <c:v>1970 года ввода в эксплуатацию, инвентарный номер 360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29 339,00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ТП-Т5-27 
Школа № 1, L - 0,25 км</c:v>
                  </c:pt>
                  <c:pt idx="1">
                    <c:v>1963 года ввода в эксплуатацию, инвентарный номер 357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1 174,00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ТП-Т5-27, 
ул, Октябрьская, 
L-1,455 км</c:v>
                  </c:pt>
                  <c:pt idx="1">
                    <c:v>1980 года ввода в эксплуатацию, инвентарный номер 356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125 464,56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ТП-Т7-5, 
г. Темрюк, ул. Бувина, 
ул. Декабристов, 
ул. Фрунзе, L - 1,110 км</c:v>
                  </c:pt>
                  <c:pt idx="1">
                    <c:v>1988 года ввода в эксплуатацию, инвентарный номер 355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101 908,00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ТП-Т5-87, 
ул. Энгельса, 
L - 1,305 км</c:v>
                  </c:pt>
                  <c:pt idx="1">
                    <c:v>1988 года ввода в эксплуатацию, инвентарный номер 353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96 661,00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ТП-Т3-85, ул.Калинина, L - 1,3 км</c:v>
                  </c:pt>
                  <c:pt idx="1">
                    <c:v>1989 года ввода в эксплуатацию, инвентарный номер 352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263 451,02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ТП-Т3-41, ул.Мищенко, L - 1,57 км</c:v>
                  </c:pt>
                  <c:pt idx="1">
                    <c:v>1982 года ввода в эксплуатацию, инвентарный номер 351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58 033,00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5 от ТП-Т5-11, 
ул. Мира, L - 0,952 км</c:v>
                  </c:pt>
                  <c:pt idx="1">
                    <c:v>1988 года ввода в эксплуатацию, инвентарный номер 350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129 238,00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ТП-Т5-11, ул.К.Маркса, 
L -1,915 км</c:v>
                  </c:pt>
                  <c:pt idx="1">
                    <c:v>1988 года ввода в эксплуатацию, инвентарный номер 349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113 548,00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ТП-Т5-11, 
ул. Энгельса, L - 1,13 км</c:v>
                  </c:pt>
                  <c:pt idx="1">
                    <c:v>1988 года ввода в эксплуатацию, инвентарный номер 348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66 910,00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ТП-Т7-18, 
ул.Ленина 88-90, 
L-0,265 км </c:v>
                  </c:pt>
                  <c:pt idx="1">
                    <c:v>1975 года ввода в эксплуатацию, инвентарный номер 347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13 671,00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ТП-Т5-67, 
ул. Первомайская, 
L - 1,5 км</c:v>
                  </c:pt>
                  <c:pt idx="1">
                    <c:v>1979 года ввода в эксплуатацию, инвентарный номер 346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882 060,66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ТП-Т7-84, 
ул. Урицкого, 
L - 0,436 км</c:v>
                  </c:pt>
                  <c:pt idx="1">
                    <c:v>1988 года ввода в эксплуатацию, инвентарный номер 345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45 777,00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ТП-Т7-8, 
ул. Победа, L - 1,72 км</c:v>
                  </c:pt>
                  <c:pt idx="1">
                    <c:v>1992 года ввода в эксплуатацию, инвентарный номер 344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113 335,00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8 от ТП-Т5-30 
ж\д ТРКЗ, L - 0,2 км </c:v>
                  </c:pt>
                  <c:pt idx="1">
                    <c:v>1971 года ввода в эксплуатацию, инвентарный номер 343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385 295,25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ТП-Т5-30 
ж\д Ленина 176-178-180, 
L - 0,7 км </c:v>
                  </c:pt>
                  <c:pt idx="1">
                    <c:v>1971 года ввода в эксплуатацию, инвентарный номер 342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494 586,16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ТП-Т3-26, 
г. Темрюк, ул. Анапская, 
L - 0,8 км</c:v>
                  </c:pt>
                  <c:pt idx="1">
                    <c:v>1989 года ввода в эксплуатацию, инвентарный номер 341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32 512,00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 от ТП-Т3-32, 
ул. Новицкого, L - 0,44 км </c:v>
                  </c:pt>
                  <c:pt idx="1">
                    <c:v>1971 года ввода в эксплуатацию, инвентарный номер 340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51 528,00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отТП-Т7-8, 
ул.Победа, L-0,565 км</c:v>
                  </c:pt>
                  <c:pt idx="1">
                    <c:v>1973 года ввода в эксплуатацию, инвентарный номер 339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33 273,00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ТП-Т5-9, 
ул. Энгельса, L - 1,03 км</c:v>
                  </c:pt>
                  <c:pt idx="1">
                    <c:v>1978 года ввода в эксплуатацию, инвентарный номер 338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75 942,00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4 от ТП-Т3-61, 
г. Темрюк,  д/сад, 
ул. Красноармейская, 
ул. Р.Люксембург, 
L - 0,385 км</c:v>
                  </c:pt>
                  <c:pt idx="1">
                    <c:v>1996 года ввода в эксплуатацию, инвентарный номер 337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427 364,00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9 от ТП-Т7-47, ул.Володарского,
L-1,345 км</c:v>
                  </c:pt>
                  <c:pt idx="1">
                    <c:v>1971 года ввода в эксплуатацию, инвентарный номер 336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13 826,75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ТП-Т5-1, 
г. Темрюк, ж/дома  
ул. Ленина, 81, 83, 
L  -0,512 км</c:v>
                  </c:pt>
                  <c:pt idx="1">
                    <c:v>1974 года ввода в эксплуатацию, инвентарный номер 335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108 609,00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6 от ТП-Т5-9, 
ул. Мира, L - 1,548 км</c:v>
                  </c:pt>
                  <c:pt idx="1">
                    <c:v>1989 года ввода в эксплуатацию, инвентарный номер 334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102 668,00</c:v>
                  </c:pt>
                  <c:pt idx="4">
                    <c:v>Муниципальная собственность, распоряжение главы муниципального образования Темрюксий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ТП-Т7-3, 
ул. Космонавтов, 
L - 2,169 км</c:v>
                  </c:pt>
                  <c:pt idx="1">
                    <c:v>1971 года ввода в эксплуатацию, инвентарный номер 333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251 111,13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2 от ТП-Т3-85, 
ул. Макарова, Калинина, 
42а, L - 0,34 км</c:v>
                  </c:pt>
                  <c:pt idx="1">
                    <c:v>1987 года ввода в эксплуатацию, инвентарный номер 332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96 517,00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3 от ТП-Т3-61, 
г. Темрюук,  ул. Хвалюна, 
L - 1,0 км</c:v>
                  </c:pt>
                  <c:pt idx="1">
                    <c:v>1989 года ввода в эксплуатацию, инвентарный номер 331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27 080,00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фидер 12 от ТП-Т5-79,  
Проезд 54, L - 0,87км</c:v>
                  </c:pt>
                  <c:pt idx="1">
                    <c:v>1989 года ввода в эксплуатацию, инвентарный номер 329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29 929,00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от ТП-Т5-34 /выход 
Ф-3/, L - 0,05 км</c:v>
                  </c:pt>
                  <c:pt idx="1">
                    <c:v>1970 года ввода в эксплуатацию, инвентарный номер 180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11 097,00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 0,4 кВ 
от ТП-Т3-40 выход Ф-5,
ул.Калинина,четная 
сторона, L-0,02 км </c:v>
                  </c:pt>
                  <c:pt idx="1">
                    <c:v>1973 года ввода в эксплуатацию, инвентарный номер 168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18 871,00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отпайка фидера Т-8 от КТП-Т8-781 проводом СИП3 3х(1х70), г. Темрюк (территория ДНТ 
"Родник"),  L-0,330 км</c:v>
                  </c:pt>
                  <c:pt idx="1">
                    <c:v>1961 года ввода в эксплуатацию, инвентарный номер 161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781 868,83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фидер Т-7 г.Темрюк, 
ул.Бувина - п. Семеновод
-ческий,  L - 16,173 км</c:v>
                  </c:pt>
                  <c:pt idx="1">
                    <c:v>1961 года ввода в эксплуатацию, инвентарный номер 160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20 140 929,29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фидер РЗ-7 от ПС 35/10 
"РЗ", порт Темрюк,  
L-2,633 км</c:v>
                  </c:pt>
                  <c:pt idx="1">
                    <c:v>1983 года ввода в эксплуатацию, инвентарный номер 159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2 148 772,50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отпайка Ф Т-10 к ТП-39, 
92, 94, 98, 99, 134, 764
(ж\б опоры А-70) 
ул. Макарова, 
пер. Курчанский,  
L-0,41 км</c:v>
                  </c:pt>
                  <c:pt idx="1">
                    <c:v>1979 года ввода в эксплуатацию, инвентарный номер 158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103 830,15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линия-6 кВ 
отпайка фидера КУ-11-144,734,114,745 (12 ж\б 
опор и провода А-70) 
Водозабор, L-0,51 км</c:v>
                  </c:pt>
                  <c:pt idx="1">
                    <c:v>1983 года ввода в эксплуатацию, инвентарный номер 157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69 257,00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ВЛ-10 кВ фидер 
"Охот.база Темрючанка" 
(105 ж\б опор и провод 
АС-50) Левый берег 
Кубани-Азов.,  L-5 км</c:v>
                  </c:pt>
                  <c:pt idx="1">
                    <c:v>1992 года ввода в эксплуатацию, инвентарный номер 156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17 688,00</c:v>
                  </c:pt>
                  <c:pt idx="4">
                    <c:v>Муниципальная собственность, распоряжение главы муництпального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отпайка фидера Т-12 к КТП
46,63 (ж\б опоры 
провод АС-50-70) 
гор.ПМК-6, ул. Коллон-
тай,  L-0,15 км </c:v>
                  </c:pt>
                  <c:pt idx="1">
                    <c:v>1985 года ввода в эксплуатацию, инвентарный номер 155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25 339,00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фидер РЗ-5 от ПС 35/10 
"РЗ" (провод А-70 и А-50), 
порт Темрюк, L-1,2 км</c:v>
                  </c:pt>
                  <c:pt idx="1">
                    <c:v>1984 года ввода в эксплуатацию, инвентарный номер 152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1 305 987,00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фидер Т-5 (93 ж/б опоры,
провод А-70 ), 
ул. К. Маркса, L-5,24 км </c:v>
                  </c:pt>
                  <c:pt idx="1">
                    <c:v>1968 года ввода в эксплуатацию, инвентарный номер 151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5 934 500,92</c:v>
                  </c:pt>
                  <c:pt idx="4">
                    <c:v>Муниципальная собственность, распоряжение главы муниципального образования Темрюкский район 
№ 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0">
                    <c:v>Воздушная линия-10 кВ 
фидер Т-3 (224 ж/б оп.и 2
металич.,провод А-70
и А-50), ул.Калинина-
п.Замосты,  L- 18,05 км </c:v>
                  </c:pt>
                  <c:pt idx="1">
                    <c:v>1966 года ввода в эксплуатацию, инвентарный номер 150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1 377 619,33</c:v>
                  </c:pt>
                  <c:pt idx="4">
                    <c:v>Муниципальная собственность, распоряжение главы муниципального образования Темрюкский район 
№1252-р от 02.11.2006</c:v>
                  </c:pt>
                  <c:pt idx="5">
                    <c:v>Аренда с 01.12.2009 года (договор аренды 
№ 215 НС-ДА
от 01.12.2009)</c:v>
                  </c:pt>
                  <c:pt idx="6">
                    <c:v>АО "Электросети Кубани", г. Краснодар, пер. Переправный, дом №13, офис 103А, ИНН 2308139496 КПП 230801001, ОГРН 1072308013821, ОКТМО 03701000001</c:v>
                  </c:pt>
                  <c:pt idx="7">
                    <c:v>_</c:v>
                  </c:pt>
                </c:lvl>
                <c:lvl>
                  <c:pt idx="3">
                    <c:v>1 824 000,00</c:v>
                  </c:pt>
                </c:lvl>
                <c:lvl>
                  <c:pt idx="0">
                    <c:v>Бюст Герою Советского Союза Денисову Георгию Михайловичу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Печерице Александру Яковлевичу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Рогачеву Михаилу Кирилловичу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Лаухину Александру Кирилловичу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Калганову Николаю Прокофьевичу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бюст полному кавалеру ордена Славы Грицаку Николаю Ивановичу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Колесникову Николаю Даниловичу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полному кавалеру ордена Славы Бугайцу Николаю Григорьевичу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Кашурину Павлу Ивановичу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Головне Александру Антоновичу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Бевзу Ивану Васильевичу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Бюст Герою Советского Союза Головченко Василию Ивановичу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152 000,00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№ 141-р от 04.08.2020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3">
                    <c:v>7 221 654,29</c:v>
                  </c:pt>
                </c:lvl>
                <c:lvl>
                  <c:pt idx="0">
                    <c:v>Электросчётчик Матрица AD13S.1-BL-Z-R-T(1-1-1) с пользовательским дисплеем CIU8.B-2-1, 2 ед.</c:v>
                  </c:pt>
                  <c:pt idx="1">
                    <c:v>2024 года ввода в эксплуатацию, инвентарные номера 1108521120-1108521121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57 800,00</c:v>
                  </c:pt>
                  <c:pt idx="4">
                    <c:v>Муниципальная собственность, распоржение администрации Темрюкского городского поселения Темрюкского района № 483-р от 13.12.2024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Светодиодная 
конструкция 
«Фонтан № 3» 
(статика, размер:
 h - 3,5 м, d - 6 м)</c:v>
                  </c:pt>
                  <c:pt idx="1">
                    <c:v>2019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443 854,29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 
№ 144-р от 10.07.2019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Автоматизированная 
система мониторинга 
и управления 
уличным освещение 
(АСМУ УО) 
в комплекте, 48 ед.</c:v>
                  </c:pt>
                  <c:pt idx="1">
                    <c:v>2019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6 720 000,00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135-р от 28.06.2019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3">
                    <c:v>1 951 056,21</c:v>
                  </c:pt>
                </c:lvl>
                <c:lvl>
                  <c:pt idx="0">
                    <c:v>Скамья парковая с поручнями (на территории Памятника советским воинам, освободившим город Темрюк от фашистов в 1943 году, г. Темрюк, п. Южный Склон)</c:v>
                  </c:pt>
                  <c:pt idx="1">
                    <c:v>2021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20 279,52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 № 131-р от 11.06.2021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Опоры металлические для установки дорожных знаков «Пешеходный
переход» по ул. Розы Люксембург на пересечении с ул. Гоголя
 (две полосы движения)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109 702,39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235-р от 12.11.2020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Опоры металлические для установки дорожных знаков «Пешеходный
переход» по ул. Розы Люксембург на пересечении с ул. Гоголя
 (две полосы движения)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109 702,41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235-р от 12.11.2020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Опоры металлические для установки дорожных знаков «Пешеходный
переход» по ул. Ленина на пересечении с ул. Герцена, 
2 ед. (две полосы движения)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219 404,82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235-р от 12.11.2020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Опоры металлические для установки дорожных знаков «Пешеходный
переход» по ул. Ленина на пересечении с ул. Степана Разина, 
2 ед. (две полосы движения)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219 404,82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235-р от 12.11.2020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Урна бетонная на шлифованной поверхности (4 ед.) 
Краснодарский край, г. Темрюк, ул. Ленина (в районе жилого дома № 96)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41 796,00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 № 237-р от 12.11.2020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Скамья деревянная с бетонными опорами (4 ед.) 
Краснодарский край, г. Темрюк, ул. Ленина (в районе жилого дома № 96)</c:v>
                  </c:pt>
                  <c:pt idx="1">
                    <c:v>2020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119 184,00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 № 237-р от 12.11.2020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Скамья чугунная (26 ед.):
Краснодарский край, г. Темрюк, ул. Розы Люксембург, сквер им. Ленина</c:v>
                  </c:pt>
                  <c:pt idx="1">
                    <c:v>2019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228 947,16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81-р от 08.05.2020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Урна-1 (коллекция «Гранит»), (23 ед.): 
Краснодарский край, г. Темрюк, ул. Розы Люксембург, сквер им. Ленина</c:v>
                  </c:pt>
                  <c:pt idx="1">
                    <c:v>2019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159 683,02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81-р от 08.05.2020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Урна-1 (коллекция «Гранит»):
Краснодарский край, г. Темрюк, ул. Розы Люксембург, сквер им. Ленина</c:v>
                  </c:pt>
                  <c:pt idx="1">
                    <c:v>2019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6 942,78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81-р от 08.05.2020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Лестница ЛП2 (ступени, пандус, ограждение - 18,45 м):
Краснодарский край, г. Темрюк, ул. Розы Люксембург, сквер им. Ленина</c:v>
                  </c:pt>
                  <c:pt idx="1">
                    <c:v>2019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187 625,68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81-р от 08.05.2020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Лестница ЛП1 (ступени, пандус, ограждение - 18,45 м):
Краснодарский край, г. Темрюк, ул. Розы Люксембург, сквер им. Ленина</c:v>
                  </c:pt>
                  <c:pt idx="1">
                    <c:v>2019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236 235,92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района
№ 81-р от 08.05.2020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Урна каменная 
(автобусная остановка, расположенная по 
ул. Карла Маркса 
в г. Темрюке)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6 591,65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 
№ 345-р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Урны каменные 
(автобусные остановки, расположенные по 
ул. Карла Маркса 
в г. Темрюке), 5 ед. </c:v>
                  </c:pt>
                  <c:pt idx="1">
                    <c:v>2018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32 958,35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 
№ 345-р от 29.12.2018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Схема 
газоснабжения 
города Темрюка</c:v>
                  </c:pt>
                  <c:pt idx="1">
                    <c:v> -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252 597,69</c:v>
                  </c:pt>
                  <c:pt idx="4">
                    <c:v>Муниципальная собственность, распоряжение администрации Темрюкского 
городского поселения Темрюкского района  
№ 139-р от 02.07.2018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Производственный и хозяйственный инвентарь</c:v>
                  </c:pt>
                </c:lvl>
                <c:lvl>
                  <c:pt idx="3">
                    <c:v>7 806 468,29</c:v>
                  </c:pt>
                </c:lvl>
                <c:lvl>
                  <c:pt idx="0">
                    <c:v>КНС для канализационной сети по ул. Бувина от            ул. Муравьева до ул. Даргомыжского, по ул. Даргомыжского от ул. Бувина до ул. Анапской в г. Темрюке</c:v>
                  </c:pt>
                  <c:pt idx="1">
                    <c:v>инвентарный номер 1108521372</c:v>
                  </c:pt>
                  <c:pt idx="2">
                    <c:v>Темрюкское городское поселение Темрюкского муниципального района Краснодарского края, 75404 - муниципальные казенные учреждения, ИНН 2352038000, КПП 235201001, ОГРН 1052329075721, г. Темрюк, ул. Ленина, д. 48</c:v>
                  </c:pt>
                  <c:pt idx="3">
                    <c:v>5870 232,29</c:v>
                  </c:pt>
                  <c:pt idx="4">
                    <c:v>Муниципальная собственность, распоряжение администрации Темрюкского городского поселения Темрюкского муниципального района Краснодарского края 
№ 569-р от 26.12.2025</c:v>
                  </c:pt>
                </c:lvl>
                <c:lvl>
                  <c:pt idx="0">
                    <c:v>Газоснабжение 4-х квартирного дома по ул. Мира, 152, и 6-ти квартирного дома по ул. Мира, 152/9 </c:v>
                  </c:pt>
                  <c:pt idx="1">
                    <c:v>инвентарный номер 137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115 636,00</c:v>
                  </c:pt>
                  <c:pt idx="4">
                    <c:v>Муниципальная собственность, распоряжение главы муниципального образования  Темрюкски район 
№ 1224-р от 31.10.2006, 524-р от 17.12.2025</c:v>
                  </c:pt>
                  <c:pt idx="5">
                    <c:v>-</c:v>
                  </c:pt>
                  <c:pt idx="6">
                    <c:v>-</c:v>
                  </c:pt>
                  <c:pt idx="7">
                    <c:v>-</c:v>
                  </c:pt>
                </c:lvl>
                <c:lvl>
                  <c:pt idx="0">
                    <c:v>Пешеходный спуск 
от ул.Шопена 
(между 125-м и 127-м 
домами) до ул. Проле-
тарской в г. Темрюке</c:v>
                  </c:pt>
                  <c:pt idx="1">
                    <c:v>2005 года ввода в эксплуатацию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824 158,00</c:v>
                  </c:pt>
                  <c:pt idx="4">
                    <c:v>Муниципальная собственность, распоряжение главы
муницпального
образования 
Темрюкский район 
№ 1289-р от 18.08.2009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Лестница 
(металлическая), 
г. Темрюк, 
ул. Пушкина</c:v>
                  </c:pt>
                  <c:pt idx="1">
                    <c:v>1999 года ввода в эксплуатацию, инвентарный номер 447/20022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374 270,00</c:v>
                  </c:pt>
                  <c:pt idx="4">
                    <c:v>Муниципальная собственность, распоряжение главы
муниципального
образования 
Темрюкский район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Наружные сети связи: телефонная канализация
(364 м) г.Темрюк, ул.Анжиевского, 55</c:v>
                  </c:pt>
                  <c:pt idx="1">
                    <c:v>2003 года ввода в эксплуатацию, инвентарный номер М0000012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175 930,00</c:v>
                  </c:pt>
                  <c:pt idx="4">
                    <c:v>Муниципальная собственность, распоряжение главы
муниципального
образования 
Темрюкский район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Железнодорожный 
путь г.Темрюк, западная производственная зона</c:v>
                  </c:pt>
                  <c:pt idx="1">
                    <c:v>1998 года ввода в эксплуатацию, инвентарный номер 380</c:v>
                  </c:pt>
                  <c:pt idx="2">
                    <c:v>Темрюкское городское поселение Темрюкского района, 75404 - муниципальные казенные учреждения, ИНН 2352038000, КПП 235201001, ОГРН 1052329075721, г. Темрюк, ул. Ленина, д. 48</c:v>
                  </c:pt>
                  <c:pt idx="3">
                    <c:v>446 242,00</c:v>
                  </c:pt>
                  <c:pt idx="4">
                    <c:v>Муниципальная собственность, распоряжение главы
муниципального
образования 
Темрюкский район
№ 1224-р от 31.10.2006</c:v>
                  </c:pt>
                  <c:pt idx="5">
                    <c:v>_</c:v>
                  </c:pt>
                  <c:pt idx="6">
                    <c:v>_</c:v>
                  </c:pt>
                  <c:pt idx="7">
                    <c:v>_</c:v>
                  </c:pt>
                </c:lvl>
                <c:lvl>
                  <c:pt idx="0">
                    <c:v>Наименование 
движимого  
имущества (иного имущества)</c:v>
                  </c:pt>
                  <c:pt idx="1">
                    <c:v>Сведения об объекте учета (марка, модель, год выпуска, инвентарный номер)</c:v>
                  </c:pt>
                  <c:pt idx="2">
                    <c:v>Сведения о правообладателе</c:v>
                  </c:pt>
                  <c:pt idx="3">
                    <c:v>Балансовая стоимость</c:v>
                  </c:pt>
                  <c:pt idx="4">
                    <c:v>Вид вещного права, на основании которого правообладателю принадлежит объект учета, реквизиты документов-оснований возникновения (прекращения) права муниципальной собственности, иного вещного права, дата возникновения (прекращения) права собственности и ин</c:v>
                  </c:pt>
                  <c:pt idx="5">
                    <c:v>Сведения об установленных в отношении муниципального имущества ограничениях (обременениях) с указанием наименования вида ограничений (обременении), основания и даты их возникновения и прекращения</c:v>
                  </c:pt>
                  <c:pt idx="6">
                    <c:v>Сведения о лице, в пользу которого установлены ограничения (обременения)</c:v>
                  </c:pt>
                  <c:pt idx="7">
                    <c:v>Иные сведения (при необхо-димости)</c:v>
                  </c:pt>
                </c:lvl>
              </c:multiLvlStrCache>
            </c:multiLvlStrRef>
          </c:cat>
          <c:val>
            <c:numRef>
              <c:f>Лист1!$B$1214:$I$1214</c:f>
              <c:numCache>
                <c:formatCode>General</c:formatCode>
                <c:ptCount val="8"/>
                <c:pt idx="3" formatCode="#,##0.00">
                  <c:v>237479710.80000004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862464"/>
        <c:axId val="170308096"/>
      </c:barChart>
      <c:catAx>
        <c:axId val="204862464"/>
        <c:scaling>
          <c:orientation val="minMax"/>
        </c:scaling>
        <c:delete val="0"/>
        <c:axPos val="b"/>
        <c:majorTickMark val="out"/>
        <c:minorTickMark val="none"/>
        <c:tickLblPos val="nextTo"/>
        <c:crossAx val="170308096"/>
        <c:crosses val="autoZero"/>
        <c:auto val="1"/>
        <c:lblAlgn val="ctr"/>
        <c:lblOffset val="100"/>
        <c:noMultiLvlLbl val="0"/>
      </c:catAx>
      <c:valAx>
        <c:axId val="170308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4862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287" cy="6065732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223"/>
  <sheetViews>
    <sheetView tabSelected="1" showWhiteSpace="0" zoomScale="111" zoomScaleNormal="111" zoomScaleSheetLayoutView="120" workbookViewId="0">
      <selection activeCell="J1" sqref="J1"/>
    </sheetView>
  </sheetViews>
  <sheetFormatPr defaultColWidth="9" defaultRowHeight="14.3"/>
  <cols>
    <col min="1" max="1" width="16.5" style="1" customWidth="1"/>
    <col min="2" max="3" width="24" style="1" customWidth="1"/>
    <col min="4" max="4" width="23.75" style="1" customWidth="1"/>
    <col min="5" max="5" width="18.625" style="2" customWidth="1"/>
    <col min="6" max="6" width="21.125" style="3" customWidth="1"/>
    <col min="7" max="7" width="19.125" style="1" customWidth="1"/>
    <col min="8" max="8" width="18.875" style="86" customWidth="1"/>
    <col min="9" max="9" width="15.875" style="4" customWidth="1"/>
    <col min="10" max="10" width="9.125" style="4"/>
  </cols>
  <sheetData>
    <row r="1" spans="1:10" ht="111.75" customHeight="1">
      <c r="B1" s="42"/>
      <c r="C1" s="42"/>
      <c r="D1" s="42"/>
      <c r="E1" s="42"/>
      <c r="F1" s="42"/>
      <c r="G1" s="143" t="s">
        <v>2817</v>
      </c>
      <c r="H1" s="144"/>
      <c r="I1" s="144"/>
    </row>
    <row r="2" spans="1:10" ht="40.6" customHeight="1">
      <c r="A2" s="145" t="s">
        <v>2810</v>
      </c>
      <c r="B2" s="145"/>
      <c r="C2" s="145"/>
      <c r="D2" s="145"/>
      <c r="E2" s="145"/>
      <c r="F2" s="145"/>
      <c r="G2" s="145"/>
      <c r="H2" s="145"/>
      <c r="I2" s="145"/>
    </row>
    <row r="3" spans="1:10">
      <c r="B3" s="5"/>
      <c r="C3" s="5"/>
      <c r="D3" s="5"/>
      <c r="E3" s="6"/>
      <c r="F3" s="5"/>
      <c r="G3" s="5"/>
    </row>
    <row r="4" spans="1:10" ht="242.5">
      <c r="A4" s="46" t="s">
        <v>1058</v>
      </c>
      <c r="B4" s="7" t="s">
        <v>2600</v>
      </c>
      <c r="C4" s="7" t="s">
        <v>1060</v>
      </c>
      <c r="D4" s="7" t="s">
        <v>1061</v>
      </c>
      <c r="E4" s="8" t="s">
        <v>0</v>
      </c>
      <c r="F4" s="7" t="s">
        <v>1062</v>
      </c>
      <c r="G4" s="7" t="s">
        <v>1063</v>
      </c>
      <c r="H4" s="87" t="s">
        <v>1064</v>
      </c>
      <c r="I4" s="41" t="s">
        <v>1065</v>
      </c>
    </row>
    <row r="5" spans="1:10" ht="14.95" customHeight="1">
      <c r="A5" s="137" t="s">
        <v>10</v>
      </c>
      <c r="B5" s="138"/>
      <c r="C5" s="138"/>
      <c r="D5" s="138"/>
      <c r="E5" s="138"/>
      <c r="F5" s="138"/>
      <c r="G5" s="138"/>
      <c r="H5" s="138"/>
      <c r="I5" s="139"/>
      <c r="J5"/>
    </row>
    <row r="6" spans="1:10">
      <c r="A6" s="140" t="s">
        <v>8</v>
      </c>
      <c r="B6" s="141"/>
      <c r="C6" s="141"/>
      <c r="D6" s="141"/>
      <c r="E6" s="141"/>
      <c r="F6" s="141"/>
      <c r="G6" s="141"/>
      <c r="H6" s="141"/>
      <c r="I6" s="142"/>
      <c r="J6"/>
    </row>
    <row r="7" spans="1:10" ht="128.4">
      <c r="A7" s="98" t="s">
        <v>1059</v>
      </c>
      <c r="B7" s="15" t="s">
        <v>11</v>
      </c>
      <c r="C7" s="15" t="s">
        <v>1069</v>
      </c>
      <c r="D7" s="15" t="s">
        <v>2809</v>
      </c>
      <c r="E7" s="101">
        <v>446242</v>
      </c>
      <c r="F7" s="9" t="s">
        <v>1070</v>
      </c>
      <c r="G7" s="9" t="s">
        <v>1</v>
      </c>
      <c r="H7" s="88" t="s">
        <v>1</v>
      </c>
      <c r="I7" s="43" t="s">
        <v>1</v>
      </c>
      <c r="J7"/>
    </row>
    <row r="8" spans="1:10" ht="128.4">
      <c r="A8" s="98" t="s">
        <v>1066</v>
      </c>
      <c r="B8" s="15" t="s">
        <v>12</v>
      </c>
      <c r="C8" s="15" t="s">
        <v>1071</v>
      </c>
      <c r="D8" s="15" t="s">
        <v>2809</v>
      </c>
      <c r="E8" s="101">
        <v>175930</v>
      </c>
      <c r="F8" s="9" t="s">
        <v>1070</v>
      </c>
      <c r="G8" s="9" t="s">
        <v>1</v>
      </c>
      <c r="H8" s="88" t="s">
        <v>1</v>
      </c>
      <c r="I8" s="43" t="s">
        <v>1</v>
      </c>
      <c r="J8"/>
    </row>
    <row r="9" spans="1:10" ht="128.4">
      <c r="A9" s="98" t="s">
        <v>1067</v>
      </c>
      <c r="B9" s="15" t="s">
        <v>13</v>
      </c>
      <c r="C9" s="15" t="s">
        <v>1072</v>
      </c>
      <c r="D9" s="15" t="s">
        <v>2809</v>
      </c>
      <c r="E9" s="101">
        <v>374270</v>
      </c>
      <c r="F9" s="9" t="s">
        <v>1070</v>
      </c>
      <c r="G9" s="9" t="s">
        <v>1</v>
      </c>
      <c r="H9" s="88" t="s">
        <v>1</v>
      </c>
      <c r="I9" s="43" t="s">
        <v>1</v>
      </c>
      <c r="J9"/>
    </row>
    <row r="10" spans="1:10" ht="128.4">
      <c r="A10" s="98" t="s">
        <v>1068</v>
      </c>
      <c r="B10" s="15" t="s">
        <v>14</v>
      </c>
      <c r="C10" s="15" t="s">
        <v>1073</v>
      </c>
      <c r="D10" s="15" t="s">
        <v>2809</v>
      </c>
      <c r="E10" s="101">
        <v>824158</v>
      </c>
      <c r="F10" s="9" t="s">
        <v>1074</v>
      </c>
      <c r="G10" s="9" t="s">
        <v>1</v>
      </c>
      <c r="H10" s="88" t="s">
        <v>1</v>
      </c>
      <c r="I10" s="43" t="s">
        <v>1</v>
      </c>
      <c r="J10"/>
    </row>
    <row r="11" spans="1:10" ht="128.4">
      <c r="A11" s="96" t="s">
        <v>2770</v>
      </c>
      <c r="B11" s="81" t="s">
        <v>2771</v>
      </c>
      <c r="C11" s="81" t="s">
        <v>2772</v>
      </c>
      <c r="D11" s="81" t="s">
        <v>2809</v>
      </c>
      <c r="E11" s="101">
        <v>115636</v>
      </c>
      <c r="F11" s="81" t="s">
        <v>2799</v>
      </c>
      <c r="G11" s="81" t="s">
        <v>7</v>
      </c>
      <c r="H11" s="89" t="s">
        <v>7</v>
      </c>
      <c r="I11" s="80" t="s">
        <v>7</v>
      </c>
      <c r="J11"/>
    </row>
    <row r="12" spans="1:10" ht="156.9">
      <c r="A12" s="96" t="s">
        <v>2797</v>
      </c>
      <c r="B12" s="85" t="s">
        <v>2798</v>
      </c>
      <c r="C12" s="100" t="s">
        <v>2811</v>
      </c>
      <c r="D12" s="85" t="s">
        <v>2808</v>
      </c>
      <c r="E12" s="101">
        <v>5870232.29</v>
      </c>
      <c r="F12" s="85" t="s">
        <v>2800</v>
      </c>
      <c r="G12" s="85"/>
      <c r="H12" s="89"/>
      <c r="I12" s="80"/>
      <c r="J12"/>
    </row>
    <row r="13" spans="1:10">
      <c r="A13" s="10" t="s">
        <v>2</v>
      </c>
      <c r="B13" s="13"/>
      <c r="C13" s="13"/>
      <c r="D13" s="13"/>
      <c r="E13" s="31">
        <f>SUM(E7:E12)</f>
        <v>7806468.29</v>
      </c>
      <c r="F13" s="78"/>
      <c r="G13" s="9"/>
      <c r="H13" s="88"/>
      <c r="I13" s="43"/>
      <c r="J13"/>
    </row>
    <row r="14" spans="1:10">
      <c r="A14" s="98"/>
      <c r="B14" s="154" t="s">
        <v>6</v>
      </c>
      <c r="C14" s="154"/>
      <c r="D14" s="154"/>
      <c r="E14" s="154"/>
      <c r="F14" s="154"/>
      <c r="G14" s="154"/>
      <c r="H14" s="88"/>
      <c r="I14" s="43"/>
      <c r="J14"/>
    </row>
    <row r="15" spans="1:10" ht="128.4">
      <c r="A15" s="98" t="s">
        <v>1079</v>
      </c>
      <c r="B15" s="9" t="s">
        <v>15</v>
      </c>
      <c r="C15" s="38" t="s">
        <v>9</v>
      </c>
      <c r="D15" s="38" t="s">
        <v>2809</v>
      </c>
      <c r="E15" s="17">
        <v>252597.69</v>
      </c>
      <c r="F15" s="9" t="s">
        <v>1081</v>
      </c>
      <c r="G15" s="9" t="s">
        <v>1</v>
      </c>
      <c r="H15" s="88" t="s">
        <v>1</v>
      </c>
      <c r="I15" s="43" t="s">
        <v>1</v>
      </c>
      <c r="J15"/>
    </row>
    <row r="16" spans="1:10" ht="128.4">
      <c r="A16" s="98" t="s">
        <v>1080</v>
      </c>
      <c r="B16" s="9" t="s">
        <v>16</v>
      </c>
      <c r="C16" s="38" t="s">
        <v>1075</v>
      </c>
      <c r="D16" s="38" t="s">
        <v>2809</v>
      </c>
      <c r="E16" s="17">
        <v>32958.35</v>
      </c>
      <c r="F16" s="9" t="s">
        <v>1082</v>
      </c>
      <c r="G16" s="9" t="s">
        <v>1</v>
      </c>
      <c r="H16" s="88" t="s">
        <v>1</v>
      </c>
      <c r="I16" s="43" t="s">
        <v>1</v>
      </c>
      <c r="J16"/>
    </row>
    <row r="17" spans="1:10" ht="128.4">
      <c r="A17" s="98" t="s">
        <v>1083</v>
      </c>
      <c r="B17" s="9" t="s">
        <v>17</v>
      </c>
      <c r="C17" s="38" t="s">
        <v>1075</v>
      </c>
      <c r="D17" s="38" t="s">
        <v>2809</v>
      </c>
      <c r="E17" s="17">
        <v>6591.65</v>
      </c>
      <c r="F17" s="9" t="s">
        <v>1082</v>
      </c>
      <c r="G17" s="9" t="s">
        <v>1</v>
      </c>
      <c r="H17" s="88" t="s">
        <v>1</v>
      </c>
      <c r="I17" s="43" t="s">
        <v>1</v>
      </c>
      <c r="J17"/>
    </row>
    <row r="18" spans="1:10" ht="128.4">
      <c r="A18" s="98" t="s">
        <v>1084</v>
      </c>
      <c r="B18" s="9" t="s">
        <v>18</v>
      </c>
      <c r="C18" s="38" t="s">
        <v>1076</v>
      </c>
      <c r="D18" s="38" t="s">
        <v>2809</v>
      </c>
      <c r="E18" s="17">
        <v>236235.92</v>
      </c>
      <c r="F18" s="9" t="s">
        <v>1085</v>
      </c>
      <c r="G18" s="9" t="s">
        <v>1</v>
      </c>
      <c r="H18" s="88" t="s">
        <v>1</v>
      </c>
      <c r="I18" s="43" t="s">
        <v>1</v>
      </c>
      <c r="J18"/>
    </row>
    <row r="19" spans="1:10" ht="128.4">
      <c r="A19" s="98" t="s">
        <v>1086</v>
      </c>
      <c r="B19" s="9" t="s">
        <v>19</v>
      </c>
      <c r="C19" s="38" t="s">
        <v>1076</v>
      </c>
      <c r="D19" s="38" t="s">
        <v>2809</v>
      </c>
      <c r="E19" s="17">
        <v>187625.68</v>
      </c>
      <c r="F19" s="9" t="s">
        <v>1085</v>
      </c>
      <c r="G19" s="9" t="s">
        <v>1</v>
      </c>
      <c r="H19" s="88" t="s">
        <v>1</v>
      </c>
      <c r="I19" s="43" t="s">
        <v>1</v>
      </c>
      <c r="J19"/>
    </row>
    <row r="20" spans="1:10" ht="128.4">
      <c r="A20" s="98" t="s">
        <v>1087</v>
      </c>
      <c r="B20" s="9" t="s">
        <v>20</v>
      </c>
      <c r="C20" s="38" t="s">
        <v>1076</v>
      </c>
      <c r="D20" s="38" t="s">
        <v>2809</v>
      </c>
      <c r="E20" s="17">
        <v>6942.78</v>
      </c>
      <c r="F20" s="9" t="s">
        <v>1085</v>
      </c>
      <c r="G20" s="9" t="s">
        <v>1</v>
      </c>
      <c r="H20" s="88" t="s">
        <v>1</v>
      </c>
      <c r="I20" s="43" t="s">
        <v>1</v>
      </c>
      <c r="J20"/>
    </row>
    <row r="21" spans="1:10" ht="128.4">
      <c r="A21" s="98" t="s">
        <v>1088</v>
      </c>
      <c r="B21" s="9" t="s">
        <v>21</v>
      </c>
      <c r="C21" s="38" t="s">
        <v>1076</v>
      </c>
      <c r="D21" s="38" t="s">
        <v>2809</v>
      </c>
      <c r="E21" s="17">
        <v>159683.01999999999</v>
      </c>
      <c r="F21" s="9" t="s">
        <v>1085</v>
      </c>
      <c r="G21" s="9" t="s">
        <v>1</v>
      </c>
      <c r="H21" s="88" t="s">
        <v>1</v>
      </c>
      <c r="I21" s="43" t="s">
        <v>1</v>
      </c>
      <c r="J21"/>
    </row>
    <row r="22" spans="1:10" ht="128.4">
      <c r="A22" s="98" t="s">
        <v>1089</v>
      </c>
      <c r="B22" s="9" t="s">
        <v>22</v>
      </c>
      <c r="C22" s="38" t="s">
        <v>1076</v>
      </c>
      <c r="D22" s="38" t="s">
        <v>2809</v>
      </c>
      <c r="E22" s="17">
        <v>228947.16</v>
      </c>
      <c r="F22" s="9" t="s">
        <v>1085</v>
      </c>
      <c r="G22" s="9" t="s">
        <v>1</v>
      </c>
      <c r="H22" s="88" t="s">
        <v>1</v>
      </c>
      <c r="I22" s="43" t="s">
        <v>1</v>
      </c>
      <c r="J22"/>
    </row>
    <row r="23" spans="1:10" ht="128.4">
      <c r="A23" s="98" t="s">
        <v>1091</v>
      </c>
      <c r="B23" s="9" t="s">
        <v>23</v>
      </c>
      <c r="C23" s="38" t="s">
        <v>1077</v>
      </c>
      <c r="D23" s="38" t="s">
        <v>2809</v>
      </c>
      <c r="E23" s="17">
        <v>119184</v>
      </c>
      <c r="F23" s="9" t="s">
        <v>1090</v>
      </c>
      <c r="G23" s="9" t="s">
        <v>1</v>
      </c>
      <c r="H23" s="88" t="s">
        <v>1</v>
      </c>
      <c r="I23" s="43" t="s">
        <v>1</v>
      </c>
      <c r="J23"/>
    </row>
    <row r="24" spans="1:10" ht="128.4">
      <c r="A24" s="98" t="s">
        <v>1092</v>
      </c>
      <c r="B24" s="9" t="s">
        <v>24</v>
      </c>
      <c r="C24" s="38" t="s">
        <v>1077</v>
      </c>
      <c r="D24" s="38" t="s">
        <v>2809</v>
      </c>
      <c r="E24" s="17">
        <v>41796</v>
      </c>
      <c r="F24" s="9" t="s">
        <v>1090</v>
      </c>
      <c r="G24" s="9" t="s">
        <v>1</v>
      </c>
      <c r="H24" s="88" t="s">
        <v>1</v>
      </c>
      <c r="I24" s="43" t="s">
        <v>1</v>
      </c>
      <c r="J24"/>
    </row>
    <row r="25" spans="1:10" ht="128.4">
      <c r="A25" s="98" t="s">
        <v>1093</v>
      </c>
      <c r="B25" s="9" t="s">
        <v>25</v>
      </c>
      <c r="C25" s="38" t="s">
        <v>1077</v>
      </c>
      <c r="D25" s="38" t="s">
        <v>2809</v>
      </c>
      <c r="E25" s="17">
        <v>219404.82</v>
      </c>
      <c r="F25" s="9" t="s">
        <v>1094</v>
      </c>
      <c r="G25" s="9" t="s">
        <v>1</v>
      </c>
      <c r="H25" s="88" t="s">
        <v>1</v>
      </c>
      <c r="I25" s="43" t="s">
        <v>1</v>
      </c>
      <c r="J25"/>
    </row>
    <row r="26" spans="1:10" ht="128.4">
      <c r="A26" s="98" t="s">
        <v>1095</v>
      </c>
      <c r="B26" s="9" t="s">
        <v>26</v>
      </c>
      <c r="C26" s="38" t="s">
        <v>1077</v>
      </c>
      <c r="D26" s="38" t="s">
        <v>2809</v>
      </c>
      <c r="E26" s="17">
        <v>219404.82</v>
      </c>
      <c r="F26" s="9" t="s">
        <v>1094</v>
      </c>
      <c r="G26" s="9" t="s">
        <v>1</v>
      </c>
      <c r="H26" s="88" t="s">
        <v>1</v>
      </c>
      <c r="I26" s="43" t="s">
        <v>1</v>
      </c>
      <c r="J26"/>
    </row>
    <row r="27" spans="1:10" ht="128.4">
      <c r="A27" s="98" t="s">
        <v>1096</v>
      </c>
      <c r="B27" s="9" t="s">
        <v>27</v>
      </c>
      <c r="C27" s="38" t="s">
        <v>1077</v>
      </c>
      <c r="D27" s="38" t="s">
        <v>2809</v>
      </c>
      <c r="E27" s="17">
        <v>109702.41</v>
      </c>
      <c r="F27" s="9" t="s">
        <v>1094</v>
      </c>
      <c r="G27" s="9" t="s">
        <v>1</v>
      </c>
      <c r="H27" s="88" t="s">
        <v>1</v>
      </c>
      <c r="I27" s="43" t="s">
        <v>1</v>
      </c>
      <c r="J27"/>
    </row>
    <row r="28" spans="1:10" ht="128.4">
      <c r="A28" s="98" t="s">
        <v>1097</v>
      </c>
      <c r="B28" s="9" t="s">
        <v>27</v>
      </c>
      <c r="C28" s="38" t="s">
        <v>1077</v>
      </c>
      <c r="D28" s="38" t="s">
        <v>2809</v>
      </c>
      <c r="E28" s="17">
        <v>109702.39</v>
      </c>
      <c r="F28" s="9" t="s">
        <v>1094</v>
      </c>
      <c r="G28" s="9" t="s">
        <v>1</v>
      </c>
      <c r="H28" s="88" t="s">
        <v>1</v>
      </c>
      <c r="I28" s="43" t="s">
        <v>1</v>
      </c>
      <c r="J28"/>
    </row>
    <row r="29" spans="1:10" ht="130.6" customHeight="1">
      <c r="A29" s="98" t="s">
        <v>1098</v>
      </c>
      <c r="B29" s="9" t="s">
        <v>28</v>
      </c>
      <c r="C29" s="38" t="s">
        <v>1078</v>
      </c>
      <c r="D29" s="38" t="s">
        <v>2809</v>
      </c>
      <c r="E29" s="17">
        <v>20279.52</v>
      </c>
      <c r="F29" s="9" t="s">
        <v>1099</v>
      </c>
      <c r="G29" s="9" t="s">
        <v>1</v>
      </c>
      <c r="H29" s="88" t="s">
        <v>1</v>
      </c>
      <c r="I29" s="43" t="s">
        <v>1</v>
      </c>
      <c r="J29"/>
    </row>
    <row r="30" spans="1:10">
      <c r="A30" s="10" t="s">
        <v>2</v>
      </c>
      <c r="B30" s="13"/>
      <c r="C30" s="13"/>
      <c r="D30" s="13"/>
      <c r="E30" s="31">
        <f>SUM(E15:E29)</f>
        <v>1951056.21</v>
      </c>
      <c r="F30" s="16"/>
      <c r="G30" s="16"/>
      <c r="H30" s="88"/>
      <c r="I30" s="43"/>
      <c r="J30"/>
    </row>
    <row r="31" spans="1:10">
      <c r="A31" s="124" t="s">
        <v>29</v>
      </c>
      <c r="B31" s="125"/>
      <c r="C31" s="125"/>
      <c r="D31" s="125"/>
      <c r="E31" s="125"/>
      <c r="F31" s="125"/>
      <c r="G31" s="125"/>
      <c r="H31" s="125"/>
      <c r="I31" s="126"/>
      <c r="J31"/>
    </row>
    <row r="32" spans="1:10" ht="128.4">
      <c r="A32" s="98" t="s">
        <v>1100</v>
      </c>
      <c r="B32" s="9" t="s">
        <v>30</v>
      </c>
      <c r="C32" s="38" t="s">
        <v>1076</v>
      </c>
      <c r="D32" s="38" t="s">
        <v>2809</v>
      </c>
      <c r="E32" s="33">
        <v>6720000</v>
      </c>
      <c r="F32" s="9" t="s">
        <v>1102</v>
      </c>
      <c r="G32" s="9" t="s">
        <v>1</v>
      </c>
      <c r="H32" s="88" t="s">
        <v>1</v>
      </c>
      <c r="I32" s="43" t="s">
        <v>1</v>
      </c>
      <c r="J32"/>
    </row>
    <row r="33" spans="1:10" ht="128.4">
      <c r="A33" s="98" t="s">
        <v>1101</v>
      </c>
      <c r="B33" s="9" t="s">
        <v>31</v>
      </c>
      <c r="C33" s="38" t="s">
        <v>1076</v>
      </c>
      <c r="D33" s="38" t="s">
        <v>2809</v>
      </c>
      <c r="E33" s="33">
        <v>443854.29</v>
      </c>
      <c r="F33" s="9" t="s">
        <v>1103</v>
      </c>
      <c r="G33" s="9" t="s">
        <v>1</v>
      </c>
      <c r="H33" s="88" t="s">
        <v>1</v>
      </c>
      <c r="I33" s="43" t="s">
        <v>1</v>
      </c>
      <c r="J33"/>
    </row>
    <row r="34" spans="1:10" ht="128.4">
      <c r="A34" s="98" t="s">
        <v>2485</v>
      </c>
      <c r="B34" s="23" t="s">
        <v>2483</v>
      </c>
      <c r="C34" s="61" t="s">
        <v>2812</v>
      </c>
      <c r="D34" s="61" t="s">
        <v>2809</v>
      </c>
      <c r="E34" s="101">
        <v>57800</v>
      </c>
      <c r="F34" s="61" t="s">
        <v>2484</v>
      </c>
      <c r="G34" s="46" t="s">
        <v>1</v>
      </c>
      <c r="H34" s="90" t="s">
        <v>1</v>
      </c>
      <c r="I34" s="46" t="s">
        <v>1</v>
      </c>
      <c r="J34"/>
    </row>
    <row r="35" spans="1:10">
      <c r="A35" s="10" t="s">
        <v>2</v>
      </c>
      <c r="B35" s="13"/>
      <c r="C35" s="13"/>
      <c r="D35" s="13"/>
      <c r="E35" s="31">
        <f>SUM(E32:E34)</f>
        <v>7221654.29</v>
      </c>
      <c r="F35" s="9"/>
      <c r="G35" s="9"/>
      <c r="H35" s="88"/>
      <c r="I35" s="43"/>
      <c r="J35"/>
    </row>
    <row r="36" spans="1:10" ht="14.95" customHeight="1">
      <c r="A36" s="124" t="s">
        <v>32</v>
      </c>
      <c r="B36" s="125"/>
      <c r="C36" s="125"/>
      <c r="D36" s="125"/>
      <c r="E36" s="125"/>
      <c r="F36" s="125"/>
      <c r="G36" s="125"/>
      <c r="H36" s="125"/>
      <c r="I36" s="126"/>
      <c r="J36"/>
    </row>
    <row r="37" spans="1:10" ht="14.95" customHeight="1">
      <c r="A37" s="148" t="s">
        <v>33</v>
      </c>
      <c r="B37" s="149"/>
      <c r="C37" s="149"/>
      <c r="D37" s="149"/>
      <c r="E37" s="149"/>
      <c r="F37" s="149"/>
      <c r="G37" s="149"/>
      <c r="H37" s="149"/>
      <c r="I37" s="150"/>
      <c r="J37"/>
    </row>
    <row r="38" spans="1:10" ht="128.4">
      <c r="A38" s="98" t="s">
        <v>1104</v>
      </c>
      <c r="B38" s="9" t="s">
        <v>34</v>
      </c>
      <c r="C38" s="38" t="s">
        <v>1077</v>
      </c>
      <c r="D38" s="38" t="s">
        <v>2809</v>
      </c>
      <c r="E38" s="17">
        <v>152000</v>
      </c>
      <c r="F38" s="9" t="s">
        <v>1107</v>
      </c>
      <c r="G38" s="9" t="s">
        <v>1</v>
      </c>
      <c r="H38" s="88" t="s">
        <v>1</v>
      </c>
      <c r="I38" s="43" t="s">
        <v>1</v>
      </c>
      <c r="J38"/>
    </row>
    <row r="39" spans="1:10" ht="128.4">
      <c r="A39" s="98" t="s">
        <v>1105</v>
      </c>
      <c r="B39" s="9" t="s">
        <v>35</v>
      </c>
      <c r="C39" s="38" t="s">
        <v>1077</v>
      </c>
      <c r="D39" s="38" t="s">
        <v>2809</v>
      </c>
      <c r="E39" s="17">
        <v>152000</v>
      </c>
      <c r="F39" s="9" t="s">
        <v>1107</v>
      </c>
      <c r="G39" s="9" t="s">
        <v>1</v>
      </c>
      <c r="H39" s="88" t="s">
        <v>1</v>
      </c>
      <c r="I39" s="43" t="s">
        <v>1</v>
      </c>
      <c r="J39"/>
    </row>
    <row r="40" spans="1:10" ht="128.4">
      <c r="A40" s="98" t="s">
        <v>1106</v>
      </c>
      <c r="B40" s="9" t="s">
        <v>36</v>
      </c>
      <c r="C40" s="38" t="s">
        <v>1077</v>
      </c>
      <c r="D40" s="38" t="s">
        <v>2809</v>
      </c>
      <c r="E40" s="17">
        <v>152000</v>
      </c>
      <c r="F40" s="9" t="s">
        <v>1107</v>
      </c>
      <c r="G40" s="9" t="s">
        <v>1</v>
      </c>
      <c r="H40" s="88" t="s">
        <v>1</v>
      </c>
      <c r="I40" s="43" t="s">
        <v>1</v>
      </c>
      <c r="J40"/>
    </row>
    <row r="41" spans="1:10" ht="128.4">
      <c r="A41" s="98" t="s">
        <v>1108</v>
      </c>
      <c r="B41" s="9" t="s">
        <v>37</v>
      </c>
      <c r="C41" s="38" t="s">
        <v>1077</v>
      </c>
      <c r="D41" s="38" t="s">
        <v>2809</v>
      </c>
      <c r="E41" s="17">
        <v>152000</v>
      </c>
      <c r="F41" s="9" t="s">
        <v>1107</v>
      </c>
      <c r="G41" s="9" t="s">
        <v>1</v>
      </c>
      <c r="H41" s="88" t="s">
        <v>1</v>
      </c>
      <c r="I41" s="43" t="s">
        <v>1</v>
      </c>
      <c r="J41"/>
    </row>
    <row r="42" spans="1:10" ht="128.4">
      <c r="A42" s="98" t="s">
        <v>1109</v>
      </c>
      <c r="B42" s="9" t="s">
        <v>38</v>
      </c>
      <c r="C42" s="38" t="s">
        <v>1077</v>
      </c>
      <c r="D42" s="38" t="s">
        <v>2809</v>
      </c>
      <c r="E42" s="17">
        <v>152000</v>
      </c>
      <c r="F42" s="9" t="s">
        <v>1107</v>
      </c>
      <c r="G42" s="9" t="s">
        <v>1</v>
      </c>
      <c r="H42" s="88" t="s">
        <v>1</v>
      </c>
      <c r="I42" s="43" t="s">
        <v>1</v>
      </c>
      <c r="J42"/>
    </row>
    <row r="43" spans="1:10" ht="128.4">
      <c r="A43" s="98" t="s">
        <v>1110</v>
      </c>
      <c r="B43" s="9" t="s">
        <v>39</v>
      </c>
      <c r="C43" s="38" t="s">
        <v>1077</v>
      </c>
      <c r="D43" s="38" t="s">
        <v>2809</v>
      </c>
      <c r="E43" s="17">
        <v>152000</v>
      </c>
      <c r="F43" s="9" t="s">
        <v>1107</v>
      </c>
      <c r="G43" s="9" t="s">
        <v>1</v>
      </c>
      <c r="H43" s="88" t="s">
        <v>1</v>
      </c>
      <c r="I43" s="43" t="s">
        <v>1</v>
      </c>
      <c r="J43"/>
    </row>
    <row r="44" spans="1:10" ht="128.4">
      <c r="A44" s="98" t="s">
        <v>1111</v>
      </c>
      <c r="B44" s="9" t="s">
        <v>40</v>
      </c>
      <c r="C44" s="38" t="s">
        <v>1077</v>
      </c>
      <c r="D44" s="38" t="s">
        <v>2809</v>
      </c>
      <c r="E44" s="17">
        <v>152000</v>
      </c>
      <c r="F44" s="9" t="s">
        <v>1107</v>
      </c>
      <c r="G44" s="9" t="s">
        <v>1</v>
      </c>
      <c r="H44" s="88" t="s">
        <v>1</v>
      </c>
      <c r="I44" s="43" t="s">
        <v>1</v>
      </c>
      <c r="J44"/>
    </row>
    <row r="45" spans="1:10" ht="128.4">
      <c r="A45" s="98" t="s">
        <v>1112</v>
      </c>
      <c r="B45" s="9" t="s">
        <v>41</v>
      </c>
      <c r="C45" s="38" t="s">
        <v>1077</v>
      </c>
      <c r="D45" s="38" t="s">
        <v>2809</v>
      </c>
      <c r="E45" s="17">
        <v>152000</v>
      </c>
      <c r="F45" s="9" t="s">
        <v>1107</v>
      </c>
      <c r="G45" s="9" t="s">
        <v>1</v>
      </c>
      <c r="H45" s="88" t="s">
        <v>1</v>
      </c>
      <c r="I45" s="43" t="s">
        <v>1</v>
      </c>
      <c r="J45"/>
    </row>
    <row r="46" spans="1:10" ht="128.4">
      <c r="A46" s="98" t="s">
        <v>1113</v>
      </c>
      <c r="B46" s="9" t="s">
        <v>42</v>
      </c>
      <c r="C46" s="38" t="s">
        <v>1077</v>
      </c>
      <c r="D46" s="38" t="s">
        <v>2809</v>
      </c>
      <c r="E46" s="17">
        <v>152000</v>
      </c>
      <c r="F46" s="9" t="s">
        <v>1107</v>
      </c>
      <c r="G46" s="9" t="s">
        <v>1</v>
      </c>
      <c r="H46" s="88" t="s">
        <v>1</v>
      </c>
      <c r="I46" s="43" t="s">
        <v>1</v>
      </c>
      <c r="J46"/>
    </row>
    <row r="47" spans="1:10" ht="128.4">
      <c r="A47" s="98" t="s">
        <v>1114</v>
      </c>
      <c r="B47" s="9" t="s">
        <v>43</v>
      </c>
      <c r="C47" s="38" t="s">
        <v>1077</v>
      </c>
      <c r="D47" s="38" t="s">
        <v>2809</v>
      </c>
      <c r="E47" s="17">
        <v>152000</v>
      </c>
      <c r="F47" s="9" t="s">
        <v>1107</v>
      </c>
      <c r="G47" s="9" t="s">
        <v>1</v>
      </c>
      <c r="H47" s="88" t="s">
        <v>1</v>
      </c>
      <c r="I47" s="43" t="s">
        <v>1</v>
      </c>
      <c r="J47"/>
    </row>
    <row r="48" spans="1:10" ht="128.4">
      <c r="A48" s="98" t="s">
        <v>1115</v>
      </c>
      <c r="B48" s="9" t="s">
        <v>44</v>
      </c>
      <c r="C48" s="38" t="s">
        <v>1077</v>
      </c>
      <c r="D48" s="38" t="s">
        <v>2809</v>
      </c>
      <c r="E48" s="17">
        <v>152000</v>
      </c>
      <c r="F48" s="9" t="s">
        <v>1107</v>
      </c>
      <c r="G48" s="9" t="s">
        <v>1</v>
      </c>
      <c r="H48" s="88" t="s">
        <v>1</v>
      </c>
      <c r="I48" s="43" t="s">
        <v>1</v>
      </c>
      <c r="J48"/>
    </row>
    <row r="49" spans="1:10" ht="128.4">
      <c r="A49" s="98" t="s">
        <v>1116</v>
      </c>
      <c r="B49" s="9" t="s">
        <v>45</v>
      </c>
      <c r="C49" s="38" t="s">
        <v>1077</v>
      </c>
      <c r="D49" s="38" t="s">
        <v>2809</v>
      </c>
      <c r="E49" s="17">
        <v>152000</v>
      </c>
      <c r="F49" s="9" t="s">
        <v>1107</v>
      </c>
      <c r="G49" s="9" t="s">
        <v>1</v>
      </c>
      <c r="H49" s="88" t="s">
        <v>1</v>
      </c>
      <c r="I49" s="43" t="s">
        <v>1</v>
      </c>
      <c r="J49"/>
    </row>
    <row r="50" spans="1:10">
      <c r="A50" s="13" t="s">
        <v>2</v>
      </c>
      <c r="C50" s="13"/>
      <c r="D50" s="13"/>
      <c r="E50" s="31">
        <f>SUM(E38:E49)</f>
        <v>1824000</v>
      </c>
      <c r="F50" s="9"/>
      <c r="G50" s="9"/>
      <c r="H50" s="88"/>
      <c r="I50" s="43"/>
      <c r="J50"/>
    </row>
    <row r="51" spans="1:10" ht="14.95" customHeight="1">
      <c r="A51" s="124" t="s">
        <v>46</v>
      </c>
      <c r="B51" s="125"/>
      <c r="C51" s="125"/>
      <c r="D51" s="125"/>
      <c r="E51" s="125"/>
      <c r="F51" s="125"/>
      <c r="G51" s="125"/>
      <c r="H51" s="125"/>
      <c r="I51" s="126"/>
      <c r="J51"/>
    </row>
    <row r="52" spans="1:10">
      <c r="A52" s="148" t="s">
        <v>47</v>
      </c>
      <c r="B52" s="149"/>
      <c r="C52" s="149"/>
      <c r="D52" s="149"/>
      <c r="E52" s="149"/>
      <c r="F52" s="149"/>
      <c r="G52" s="149"/>
      <c r="H52" s="149"/>
      <c r="I52" s="150"/>
      <c r="J52"/>
    </row>
    <row r="53" spans="1:10" ht="128.4">
      <c r="A53" s="98" t="s">
        <v>1117</v>
      </c>
      <c r="B53" s="9" t="s">
        <v>48</v>
      </c>
      <c r="C53" s="38" t="s">
        <v>1119</v>
      </c>
      <c r="D53" s="38" t="s">
        <v>2809</v>
      </c>
      <c r="E53" s="33">
        <v>1377619.33</v>
      </c>
      <c r="F53" s="9" t="s">
        <v>1120</v>
      </c>
      <c r="G53" s="9" t="s">
        <v>1122</v>
      </c>
      <c r="H53" s="91" t="s">
        <v>2803</v>
      </c>
      <c r="I53" s="43" t="s">
        <v>1</v>
      </c>
      <c r="J53"/>
    </row>
    <row r="54" spans="1:10" ht="147.4" customHeight="1">
      <c r="A54" s="98" t="s">
        <v>1118</v>
      </c>
      <c r="B54" s="9" t="s">
        <v>50</v>
      </c>
      <c r="C54" s="38" t="s">
        <v>1123</v>
      </c>
      <c r="D54" s="38" t="s">
        <v>2809</v>
      </c>
      <c r="E54" s="33">
        <v>5934500.9199999999</v>
      </c>
      <c r="F54" s="9" t="s">
        <v>1121</v>
      </c>
      <c r="G54" s="38" t="s">
        <v>1122</v>
      </c>
      <c r="H54" s="91" t="s">
        <v>2803</v>
      </c>
      <c r="I54" s="43" t="s">
        <v>1</v>
      </c>
      <c r="J54"/>
    </row>
    <row r="55" spans="1:10" ht="156.25" customHeight="1">
      <c r="A55" s="98" t="s">
        <v>1124</v>
      </c>
      <c r="B55" s="9" t="s">
        <v>51</v>
      </c>
      <c r="C55" s="38" t="s">
        <v>1127</v>
      </c>
      <c r="D55" s="38" t="s">
        <v>2809</v>
      </c>
      <c r="E55" s="33">
        <v>1305987</v>
      </c>
      <c r="F55" s="9" t="s">
        <v>1121</v>
      </c>
      <c r="G55" s="38" t="s">
        <v>1122</v>
      </c>
      <c r="H55" s="91" t="s">
        <v>2803</v>
      </c>
      <c r="I55" s="43" t="s">
        <v>1</v>
      </c>
      <c r="J55"/>
    </row>
    <row r="56" spans="1:10" ht="128.4">
      <c r="A56" s="98" t="s">
        <v>1125</v>
      </c>
      <c r="B56" s="9" t="s">
        <v>52</v>
      </c>
      <c r="C56" s="38" t="s">
        <v>1128</v>
      </c>
      <c r="D56" s="38" t="s">
        <v>2809</v>
      </c>
      <c r="E56" s="17">
        <v>25339</v>
      </c>
      <c r="F56" s="9" t="s">
        <v>1121</v>
      </c>
      <c r="G56" s="38" t="s">
        <v>1122</v>
      </c>
      <c r="H56" s="91" t="s">
        <v>2803</v>
      </c>
      <c r="I56" s="43" t="s">
        <v>1</v>
      </c>
      <c r="J56"/>
    </row>
    <row r="57" spans="1:10" ht="128.4">
      <c r="A57" s="98" t="s">
        <v>1126</v>
      </c>
      <c r="B57" s="9" t="s">
        <v>53</v>
      </c>
      <c r="C57" s="38" t="s">
        <v>1129</v>
      </c>
      <c r="D57" s="38" t="s">
        <v>2809</v>
      </c>
      <c r="E57" s="17">
        <v>17688</v>
      </c>
      <c r="F57" s="9" t="s">
        <v>1130</v>
      </c>
      <c r="G57" s="38" t="s">
        <v>1122</v>
      </c>
      <c r="H57" s="91" t="s">
        <v>2803</v>
      </c>
      <c r="I57" s="43" t="s">
        <v>1</v>
      </c>
      <c r="J57"/>
    </row>
    <row r="58" spans="1:10" ht="128.4">
      <c r="A58" s="98" t="s">
        <v>1131</v>
      </c>
      <c r="B58" s="9" t="s">
        <v>54</v>
      </c>
      <c r="C58" s="38" t="s">
        <v>1134</v>
      </c>
      <c r="D58" s="38" t="s">
        <v>2809</v>
      </c>
      <c r="E58" s="17">
        <v>69257</v>
      </c>
      <c r="F58" s="9" t="s">
        <v>1121</v>
      </c>
      <c r="G58" s="38" t="s">
        <v>1122</v>
      </c>
      <c r="H58" s="91" t="s">
        <v>2803</v>
      </c>
      <c r="I58" s="43" t="s">
        <v>1</v>
      </c>
      <c r="J58"/>
    </row>
    <row r="59" spans="1:10" ht="128.4">
      <c r="A59" s="98" t="s">
        <v>1132</v>
      </c>
      <c r="B59" s="9" t="s">
        <v>55</v>
      </c>
      <c r="C59" s="38" t="s">
        <v>1135</v>
      </c>
      <c r="D59" s="38" t="s">
        <v>2809</v>
      </c>
      <c r="E59" s="17">
        <v>103830.15</v>
      </c>
      <c r="F59" s="9" t="s">
        <v>1121</v>
      </c>
      <c r="G59" s="38" t="s">
        <v>1122</v>
      </c>
      <c r="H59" s="91" t="s">
        <v>2803</v>
      </c>
      <c r="I59" s="43" t="s">
        <v>1</v>
      </c>
      <c r="J59"/>
    </row>
    <row r="60" spans="1:10" ht="128.4">
      <c r="A60" s="98" t="s">
        <v>1133</v>
      </c>
      <c r="B60" s="9" t="s">
        <v>56</v>
      </c>
      <c r="C60" s="38" t="s">
        <v>1136</v>
      </c>
      <c r="D60" s="38" t="s">
        <v>2809</v>
      </c>
      <c r="E60" s="33">
        <v>2148772.5</v>
      </c>
      <c r="F60" s="9" t="s">
        <v>1121</v>
      </c>
      <c r="G60" s="38" t="s">
        <v>1122</v>
      </c>
      <c r="H60" s="91" t="s">
        <v>2803</v>
      </c>
      <c r="I60" s="43" t="s">
        <v>1</v>
      </c>
      <c r="J60"/>
    </row>
    <row r="61" spans="1:10" ht="128.4">
      <c r="A61" s="98" t="s">
        <v>1137</v>
      </c>
      <c r="B61" s="9" t="s">
        <v>57</v>
      </c>
      <c r="C61" s="38" t="s">
        <v>1139</v>
      </c>
      <c r="D61" s="38" t="s">
        <v>2809</v>
      </c>
      <c r="E61" s="33">
        <v>20140929.289999999</v>
      </c>
      <c r="F61" s="9" t="s">
        <v>1121</v>
      </c>
      <c r="G61" s="38" t="s">
        <v>1122</v>
      </c>
      <c r="H61" s="91" t="s">
        <v>2803</v>
      </c>
      <c r="I61" s="43" t="s">
        <v>1</v>
      </c>
      <c r="J61"/>
    </row>
    <row r="62" spans="1:10" ht="99.85" customHeight="1">
      <c r="A62" s="98" t="s">
        <v>1138</v>
      </c>
      <c r="B62" s="9" t="s">
        <v>58</v>
      </c>
      <c r="C62" s="38" t="s">
        <v>1140</v>
      </c>
      <c r="D62" s="38" t="s">
        <v>2809</v>
      </c>
      <c r="E62" s="17">
        <v>781868.83</v>
      </c>
      <c r="F62" s="9" t="s">
        <v>1121</v>
      </c>
      <c r="G62" s="38" t="s">
        <v>1122</v>
      </c>
      <c r="H62" s="91" t="s">
        <v>2803</v>
      </c>
      <c r="I62" s="43" t="s">
        <v>1</v>
      </c>
      <c r="J62"/>
    </row>
    <row r="63" spans="1:10" ht="128.4">
      <c r="A63" s="98" t="s">
        <v>1141</v>
      </c>
      <c r="B63" s="9" t="s">
        <v>59</v>
      </c>
      <c r="C63" s="38" t="s">
        <v>1142</v>
      </c>
      <c r="D63" s="38" t="s">
        <v>2809</v>
      </c>
      <c r="E63" s="17">
        <v>18871</v>
      </c>
      <c r="F63" s="9" t="s">
        <v>1121</v>
      </c>
      <c r="G63" s="38" t="s">
        <v>1122</v>
      </c>
      <c r="H63" s="91" t="s">
        <v>2803</v>
      </c>
      <c r="I63" s="43" t="s">
        <v>1</v>
      </c>
      <c r="J63"/>
    </row>
    <row r="64" spans="1:10" ht="128.4">
      <c r="A64" s="98" t="s">
        <v>1145</v>
      </c>
      <c r="B64" s="9" t="s">
        <v>60</v>
      </c>
      <c r="C64" s="38" t="s">
        <v>1143</v>
      </c>
      <c r="D64" s="38" t="s">
        <v>2809</v>
      </c>
      <c r="E64" s="17">
        <v>11097</v>
      </c>
      <c r="F64" s="9" t="s">
        <v>1121</v>
      </c>
      <c r="G64" s="38" t="s">
        <v>1122</v>
      </c>
      <c r="H64" s="91" t="s">
        <v>2803</v>
      </c>
      <c r="I64" s="43" t="s">
        <v>1</v>
      </c>
      <c r="J64"/>
    </row>
    <row r="65" spans="1:10" ht="128.4">
      <c r="A65" s="98" t="s">
        <v>1146</v>
      </c>
      <c r="B65" s="9" t="s">
        <v>61</v>
      </c>
      <c r="C65" s="38" t="s">
        <v>1144</v>
      </c>
      <c r="D65" s="38" t="s">
        <v>2809</v>
      </c>
      <c r="E65" s="17">
        <v>29929</v>
      </c>
      <c r="F65" s="9" t="s">
        <v>1121</v>
      </c>
      <c r="G65" s="38" t="s">
        <v>1122</v>
      </c>
      <c r="H65" s="91" t="s">
        <v>2803</v>
      </c>
      <c r="I65" s="43" t="s">
        <v>1</v>
      </c>
      <c r="J65"/>
    </row>
    <row r="66" spans="1:10" ht="128.4">
      <c r="A66" s="98" t="s">
        <v>1147</v>
      </c>
      <c r="B66" s="9" t="s">
        <v>62</v>
      </c>
      <c r="C66" s="38" t="s">
        <v>1149</v>
      </c>
      <c r="D66" s="38" t="s">
        <v>2809</v>
      </c>
      <c r="E66" s="17">
        <v>27080</v>
      </c>
      <c r="F66" s="9" t="s">
        <v>1121</v>
      </c>
      <c r="G66" s="38" t="s">
        <v>1122</v>
      </c>
      <c r="H66" s="91" t="s">
        <v>2803</v>
      </c>
      <c r="I66" s="43" t="s">
        <v>1</v>
      </c>
      <c r="J66"/>
    </row>
    <row r="67" spans="1:10" ht="128.4">
      <c r="A67" s="98" t="s">
        <v>1148</v>
      </c>
      <c r="B67" s="9" t="s">
        <v>63</v>
      </c>
      <c r="C67" s="38" t="s">
        <v>1152</v>
      </c>
      <c r="D67" s="38" t="s">
        <v>2809</v>
      </c>
      <c r="E67" s="103">
        <v>96517</v>
      </c>
      <c r="F67" s="9" t="s">
        <v>1121</v>
      </c>
      <c r="G67" s="38" t="s">
        <v>1122</v>
      </c>
      <c r="H67" s="91" t="s">
        <v>2803</v>
      </c>
      <c r="I67" s="43" t="s">
        <v>1</v>
      </c>
      <c r="J67"/>
    </row>
    <row r="68" spans="1:10" ht="128.4">
      <c r="A68" s="98" t="s">
        <v>1150</v>
      </c>
      <c r="B68" s="9" t="s">
        <v>64</v>
      </c>
      <c r="C68" s="38" t="s">
        <v>1153</v>
      </c>
      <c r="D68" s="38" t="s">
        <v>2809</v>
      </c>
      <c r="E68" s="17">
        <v>251111.13</v>
      </c>
      <c r="F68" s="9" t="s">
        <v>1121</v>
      </c>
      <c r="G68" s="38" t="s">
        <v>1122</v>
      </c>
      <c r="H68" s="91" t="s">
        <v>2803</v>
      </c>
      <c r="I68" s="43" t="s">
        <v>1</v>
      </c>
      <c r="J68"/>
    </row>
    <row r="69" spans="1:10" ht="128.4">
      <c r="A69" s="98" t="s">
        <v>1151</v>
      </c>
      <c r="B69" s="9" t="s">
        <v>65</v>
      </c>
      <c r="C69" s="38" t="s">
        <v>1154</v>
      </c>
      <c r="D69" s="38" t="s">
        <v>2809</v>
      </c>
      <c r="E69" s="17">
        <v>102668</v>
      </c>
      <c r="F69" s="9" t="s">
        <v>1158</v>
      </c>
      <c r="G69" s="38" t="s">
        <v>1122</v>
      </c>
      <c r="H69" s="91" t="s">
        <v>2803</v>
      </c>
      <c r="I69" s="43" t="s">
        <v>1</v>
      </c>
      <c r="J69"/>
    </row>
    <row r="70" spans="1:10" ht="128.4">
      <c r="A70" s="98" t="s">
        <v>1155</v>
      </c>
      <c r="B70" s="9" t="s">
        <v>66</v>
      </c>
      <c r="C70" s="38" t="s">
        <v>1159</v>
      </c>
      <c r="D70" s="38" t="s">
        <v>2809</v>
      </c>
      <c r="E70" s="103">
        <v>108609</v>
      </c>
      <c r="F70" s="9" t="s">
        <v>1121</v>
      </c>
      <c r="G70" s="38" t="s">
        <v>1122</v>
      </c>
      <c r="H70" s="91" t="s">
        <v>2803</v>
      </c>
      <c r="I70" s="43" t="s">
        <v>1</v>
      </c>
      <c r="J70"/>
    </row>
    <row r="71" spans="1:10" ht="99.85" customHeight="1">
      <c r="A71" s="98" t="s">
        <v>1156</v>
      </c>
      <c r="B71" s="9" t="s">
        <v>67</v>
      </c>
      <c r="C71" s="38" t="s">
        <v>1160</v>
      </c>
      <c r="D71" s="38" t="s">
        <v>2809</v>
      </c>
      <c r="E71" s="17">
        <v>13826.75</v>
      </c>
      <c r="F71" s="9" t="s">
        <v>1121</v>
      </c>
      <c r="G71" s="38" t="s">
        <v>1122</v>
      </c>
      <c r="H71" s="91" t="s">
        <v>2803</v>
      </c>
      <c r="I71" s="43" t="s">
        <v>1</v>
      </c>
      <c r="J71"/>
    </row>
    <row r="72" spans="1:10" ht="128.4">
      <c r="A72" s="98" t="s">
        <v>1157</v>
      </c>
      <c r="B72" s="9" t="s">
        <v>68</v>
      </c>
      <c r="C72" s="38" t="s">
        <v>1163</v>
      </c>
      <c r="D72" s="38" t="s">
        <v>2809</v>
      </c>
      <c r="E72" s="17">
        <v>427364</v>
      </c>
      <c r="F72" s="9" t="s">
        <v>1121</v>
      </c>
      <c r="G72" s="38" t="s">
        <v>1122</v>
      </c>
      <c r="H72" s="91" t="s">
        <v>2803</v>
      </c>
      <c r="I72" s="43" t="s">
        <v>1</v>
      </c>
      <c r="J72"/>
    </row>
    <row r="73" spans="1:10" ht="128.4">
      <c r="A73" s="98" t="s">
        <v>1161</v>
      </c>
      <c r="B73" s="9" t="s">
        <v>69</v>
      </c>
      <c r="C73" s="38" t="s">
        <v>1164</v>
      </c>
      <c r="D73" s="38" t="s">
        <v>2809</v>
      </c>
      <c r="E73" s="103">
        <v>75942</v>
      </c>
      <c r="F73" s="9" t="s">
        <v>1121</v>
      </c>
      <c r="G73" s="38" t="s">
        <v>1122</v>
      </c>
      <c r="H73" s="91" t="s">
        <v>2803</v>
      </c>
      <c r="I73" s="43" t="s">
        <v>1</v>
      </c>
      <c r="J73"/>
    </row>
    <row r="74" spans="1:10" ht="128.4">
      <c r="A74" s="98" t="s">
        <v>1162</v>
      </c>
      <c r="B74" s="9" t="s">
        <v>70</v>
      </c>
      <c r="C74" s="38" t="s">
        <v>1168</v>
      </c>
      <c r="D74" s="38" t="s">
        <v>2809</v>
      </c>
      <c r="E74" s="103">
        <v>33273</v>
      </c>
      <c r="F74" s="9" t="s">
        <v>1121</v>
      </c>
      <c r="G74" s="38" t="s">
        <v>1122</v>
      </c>
      <c r="H74" s="91" t="s">
        <v>2803</v>
      </c>
      <c r="I74" s="43" t="s">
        <v>1</v>
      </c>
      <c r="J74"/>
    </row>
    <row r="75" spans="1:10" ht="128.4">
      <c r="A75" s="98" t="s">
        <v>1165</v>
      </c>
      <c r="B75" s="9" t="s">
        <v>71</v>
      </c>
      <c r="C75" s="38" t="s">
        <v>1169</v>
      </c>
      <c r="D75" s="38" t="s">
        <v>2809</v>
      </c>
      <c r="E75" s="17">
        <v>51528</v>
      </c>
      <c r="F75" s="9" t="s">
        <v>1121</v>
      </c>
      <c r="G75" s="38" t="s">
        <v>1122</v>
      </c>
      <c r="H75" s="91" t="s">
        <v>2803</v>
      </c>
      <c r="I75" s="43" t="s">
        <v>1</v>
      </c>
      <c r="J75"/>
    </row>
    <row r="76" spans="1:10" ht="128.4">
      <c r="A76" s="98" t="s">
        <v>1166</v>
      </c>
      <c r="B76" s="9" t="s">
        <v>72</v>
      </c>
      <c r="C76" s="38" t="s">
        <v>1170</v>
      </c>
      <c r="D76" s="38" t="s">
        <v>2809</v>
      </c>
      <c r="E76" s="103">
        <v>32512</v>
      </c>
      <c r="F76" s="9" t="s">
        <v>1121</v>
      </c>
      <c r="G76" s="38" t="s">
        <v>1122</v>
      </c>
      <c r="H76" s="91" t="s">
        <v>2803</v>
      </c>
      <c r="I76" s="43" t="s">
        <v>1</v>
      </c>
      <c r="J76"/>
    </row>
    <row r="77" spans="1:10" ht="128.4">
      <c r="A77" s="98" t="s">
        <v>1167</v>
      </c>
      <c r="B77" s="9" t="s">
        <v>73</v>
      </c>
      <c r="C77" s="38" t="s">
        <v>1175</v>
      </c>
      <c r="D77" s="38" t="s">
        <v>2809</v>
      </c>
      <c r="E77" s="103">
        <v>494586.16</v>
      </c>
      <c r="F77" s="9" t="s">
        <v>1121</v>
      </c>
      <c r="G77" s="38" t="s">
        <v>1122</v>
      </c>
      <c r="H77" s="91" t="s">
        <v>2803</v>
      </c>
      <c r="I77" s="43" t="s">
        <v>1</v>
      </c>
      <c r="J77"/>
    </row>
    <row r="78" spans="1:10" ht="128.4">
      <c r="A78" s="98" t="s">
        <v>1171</v>
      </c>
      <c r="B78" s="9" t="s">
        <v>74</v>
      </c>
      <c r="C78" s="38" t="s">
        <v>1176</v>
      </c>
      <c r="D78" s="38" t="s">
        <v>2809</v>
      </c>
      <c r="E78" s="17">
        <v>385295.25</v>
      </c>
      <c r="F78" s="9" t="s">
        <v>1121</v>
      </c>
      <c r="G78" s="38" t="s">
        <v>1122</v>
      </c>
      <c r="H78" s="91" t="s">
        <v>2803</v>
      </c>
      <c r="I78" s="43" t="s">
        <v>1</v>
      </c>
      <c r="J78"/>
    </row>
    <row r="79" spans="1:10" ht="128.4">
      <c r="A79" s="98" t="s">
        <v>1172</v>
      </c>
      <c r="B79" s="9" t="s">
        <v>75</v>
      </c>
      <c r="C79" s="38" t="s">
        <v>1177</v>
      </c>
      <c r="D79" s="38" t="s">
        <v>2809</v>
      </c>
      <c r="E79" s="103">
        <v>113335</v>
      </c>
      <c r="F79" s="9" t="s">
        <v>1121</v>
      </c>
      <c r="G79" s="38" t="s">
        <v>1122</v>
      </c>
      <c r="H79" s="91" t="s">
        <v>2803</v>
      </c>
      <c r="I79" s="43" t="s">
        <v>1</v>
      </c>
      <c r="J79"/>
    </row>
    <row r="80" spans="1:10" ht="128.4">
      <c r="A80" s="98" t="s">
        <v>1173</v>
      </c>
      <c r="B80" s="9" t="s">
        <v>76</v>
      </c>
      <c r="C80" s="38" t="s">
        <v>1178</v>
      </c>
      <c r="D80" s="38" t="s">
        <v>2809</v>
      </c>
      <c r="E80" s="103">
        <v>45777</v>
      </c>
      <c r="F80" s="9" t="s">
        <v>1121</v>
      </c>
      <c r="G80" s="38" t="s">
        <v>1122</v>
      </c>
      <c r="H80" s="91" t="s">
        <v>2803</v>
      </c>
      <c r="I80" s="43" t="s">
        <v>1</v>
      </c>
      <c r="J80"/>
    </row>
    <row r="81" spans="1:10" ht="128.4">
      <c r="A81" s="98" t="s">
        <v>1174</v>
      </c>
      <c r="B81" s="9" t="s">
        <v>77</v>
      </c>
      <c r="C81" s="38" t="s">
        <v>1179</v>
      </c>
      <c r="D81" s="38" t="s">
        <v>2809</v>
      </c>
      <c r="E81" s="103">
        <v>882060.66</v>
      </c>
      <c r="F81" s="9" t="s">
        <v>1121</v>
      </c>
      <c r="G81" s="38" t="s">
        <v>1122</v>
      </c>
      <c r="H81" s="91" t="s">
        <v>2803</v>
      </c>
      <c r="I81" s="43" t="s">
        <v>1</v>
      </c>
      <c r="J81"/>
    </row>
    <row r="82" spans="1:10" ht="128.4">
      <c r="A82" s="98" t="s">
        <v>1180</v>
      </c>
      <c r="B82" s="9" t="s">
        <v>78</v>
      </c>
      <c r="C82" s="38" t="s">
        <v>1183</v>
      </c>
      <c r="D82" s="38" t="s">
        <v>2809</v>
      </c>
      <c r="E82" s="103">
        <v>13671</v>
      </c>
      <c r="F82" s="9" t="s">
        <v>1121</v>
      </c>
      <c r="G82" s="38" t="s">
        <v>1122</v>
      </c>
      <c r="H82" s="91" t="s">
        <v>2803</v>
      </c>
      <c r="I82" s="43" t="s">
        <v>1</v>
      </c>
      <c r="J82"/>
    </row>
    <row r="83" spans="1:10" ht="128.4">
      <c r="A83" s="98" t="s">
        <v>1181</v>
      </c>
      <c r="B83" s="9" t="s">
        <v>79</v>
      </c>
      <c r="C83" s="38" t="s">
        <v>1184</v>
      </c>
      <c r="D83" s="38" t="s">
        <v>2809</v>
      </c>
      <c r="E83" s="17">
        <v>66910</v>
      </c>
      <c r="F83" s="9" t="s">
        <v>1121</v>
      </c>
      <c r="G83" s="38" t="s">
        <v>1122</v>
      </c>
      <c r="H83" s="91" t="s">
        <v>2803</v>
      </c>
      <c r="I83" s="43" t="s">
        <v>1</v>
      </c>
      <c r="J83"/>
    </row>
    <row r="84" spans="1:10" ht="128.4">
      <c r="A84" s="98" t="s">
        <v>1182</v>
      </c>
      <c r="B84" s="9" t="s">
        <v>80</v>
      </c>
      <c r="C84" s="38" t="s">
        <v>1186</v>
      </c>
      <c r="D84" s="38" t="s">
        <v>2809</v>
      </c>
      <c r="E84" s="103">
        <v>113548</v>
      </c>
      <c r="F84" s="9" t="s">
        <v>1121</v>
      </c>
      <c r="G84" s="38" t="s">
        <v>1122</v>
      </c>
      <c r="H84" s="91" t="s">
        <v>2803</v>
      </c>
      <c r="I84" s="43" t="s">
        <v>1</v>
      </c>
      <c r="J84"/>
    </row>
    <row r="85" spans="1:10" ht="128.4">
      <c r="A85" s="98" t="s">
        <v>1185</v>
      </c>
      <c r="B85" s="9" t="s">
        <v>81</v>
      </c>
      <c r="C85" s="38" t="s">
        <v>1187</v>
      </c>
      <c r="D85" s="38" t="s">
        <v>2809</v>
      </c>
      <c r="E85" s="103">
        <v>129238</v>
      </c>
      <c r="F85" s="9" t="s">
        <v>1188</v>
      </c>
      <c r="G85" s="38" t="s">
        <v>1122</v>
      </c>
      <c r="H85" s="91" t="s">
        <v>2803</v>
      </c>
      <c r="I85" s="43" t="s">
        <v>1</v>
      </c>
      <c r="J85"/>
    </row>
    <row r="86" spans="1:10" ht="128.4">
      <c r="A86" s="98" t="s">
        <v>1189</v>
      </c>
      <c r="B86" s="9" t="s">
        <v>82</v>
      </c>
      <c r="C86" s="38" t="s">
        <v>1192</v>
      </c>
      <c r="D86" s="38" t="s">
        <v>2809</v>
      </c>
      <c r="E86" s="103">
        <v>58033</v>
      </c>
      <c r="F86" s="9" t="s">
        <v>1121</v>
      </c>
      <c r="G86" s="38" t="s">
        <v>1122</v>
      </c>
      <c r="H86" s="91" t="s">
        <v>2803</v>
      </c>
      <c r="I86" s="43" t="s">
        <v>1</v>
      </c>
      <c r="J86"/>
    </row>
    <row r="87" spans="1:10" ht="128.4">
      <c r="A87" s="98" t="s">
        <v>1190</v>
      </c>
      <c r="B87" s="9" t="s">
        <v>83</v>
      </c>
      <c r="C87" s="38" t="s">
        <v>1193</v>
      </c>
      <c r="D87" s="38" t="s">
        <v>2809</v>
      </c>
      <c r="E87" s="103">
        <v>263451.02</v>
      </c>
      <c r="F87" s="9" t="s">
        <v>1121</v>
      </c>
      <c r="G87" s="38" t="s">
        <v>1122</v>
      </c>
      <c r="H87" s="91" t="s">
        <v>2803</v>
      </c>
      <c r="I87" s="43" t="s">
        <v>1</v>
      </c>
      <c r="J87"/>
    </row>
    <row r="88" spans="1:10" ht="128.4">
      <c r="A88" s="98" t="s">
        <v>1191</v>
      </c>
      <c r="B88" s="9" t="s">
        <v>84</v>
      </c>
      <c r="C88" s="38" t="s">
        <v>1194</v>
      </c>
      <c r="D88" s="38" t="s">
        <v>2809</v>
      </c>
      <c r="E88" s="103">
        <v>96661</v>
      </c>
      <c r="F88" s="9" t="s">
        <v>1121</v>
      </c>
      <c r="G88" s="38" t="s">
        <v>1122</v>
      </c>
      <c r="H88" s="91" t="s">
        <v>2803</v>
      </c>
      <c r="I88" s="43" t="s">
        <v>1</v>
      </c>
      <c r="J88"/>
    </row>
    <row r="89" spans="1:10" ht="128.4">
      <c r="A89" s="98" t="s">
        <v>1195</v>
      </c>
      <c r="B89" s="9" t="s">
        <v>85</v>
      </c>
      <c r="C89" s="38" t="s">
        <v>1197</v>
      </c>
      <c r="D89" s="38" t="s">
        <v>2809</v>
      </c>
      <c r="E89" s="103">
        <v>101908</v>
      </c>
      <c r="F89" s="9" t="s">
        <v>1121</v>
      </c>
      <c r="G89" s="38" t="s">
        <v>1122</v>
      </c>
      <c r="H89" s="91" t="s">
        <v>2803</v>
      </c>
      <c r="I89" s="43" t="s">
        <v>1</v>
      </c>
      <c r="J89"/>
    </row>
    <row r="90" spans="1:10" ht="128.4">
      <c r="A90" s="98" t="s">
        <v>1196</v>
      </c>
      <c r="B90" s="9" t="s">
        <v>86</v>
      </c>
      <c r="C90" s="38" t="s">
        <v>1198</v>
      </c>
      <c r="D90" s="38" t="s">
        <v>2809</v>
      </c>
      <c r="E90" s="103">
        <v>125464.56</v>
      </c>
      <c r="F90" s="9" t="s">
        <v>1121</v>
      </c>
      <c r="G90" s="38" t="s">
        <v>1122</v>
      </c>
      <c r="H90" s="91" t="s">
        <v>2803</v>
      </c>
      <c r="I90" s="43" t="s">
        <v>1</v>
      </c>
      <c r="J90"/>
    </row>
    <row r="91" spans="1:10" ht="128.4">
      <c r="A91" s="98" t="s">
        <v>1199</v>
      </c>
      <c r="B91" s="9" t="s">
        <v>87</v>
      </c>
      <c r="C91" s="38" t="s">
        <v>1203</v>
      </c>
      <c r="D91" s="38" t="s">
        <v>2809</v>
      </c>
      <c r="E91" s="103">
        <v>1174</v>
      </c>
      <c r="F91" s="9" t="s">
        <v>1121</v>
      </c>
      <c r="G91" s="38" t="s">
        <v>1122</v>
      </c>
      <c r="H91" s="91" t="s">
        <v>2803</v>
      </c>
      <c r="I91" s="43" t="s">
        <v>1</v>
      </c>
      <c r="J91"/>
    </row>
    <row r="92" spans="1:10" ht="128.4">
      <c r="A92" s="98" t="s">
        <v>1200</v>
      </c>
      <c r="B92" s="9" t="s">
        <v>88</v>
      </c>
      <c r="C92" s="38" t="s">
        <v>1204</v>
      </c>
      <c r="D92" s="38" t="s">
        <v>2809</v>
      </c>
      <c r="E92" s="103">
        <v>29339</v>
      </c>
      <c r="F92" s="9" t="s">
        <v>1121</v>
      </c>
      <c r="G92" s="38" t="s">
        <v>1122</v>
      </c>
      <c r="H92" s="91" t="s">
        <v>2803</v>
      </c>
      <c r="I92" s="43" t="s">
        <v>1</v>
      </c>
      <c r="J92"/>
    </row>
    <row r="93" spans="1:10" ht="128.4">
      <c r="A93" s="98" t="s">
        <v>1201</v>
      </c>
      <c r="B93" s="9" t="s">
        <v>89</v>
      </c>
      <c r="C93" s="38" t="s">
        <v>1205</v>
      </c>
      <c r="D93" s="38" t="s">
        <v>2809</v>
      </c>
      <c r="E93" s="103">
        <v>17622</v>
      </c>
      <c r="F93" s="9" t="s">
        <v>1121</v>
      </c>
      <c r="G93" s="38" t="s">
        <v>1122</v>
      </c>
      <c r="H93" s="91" t="s">
        <v>2803</v>
      </c>
      <c r="I93" s="43" t="s">
        <v>1</v>
      </c>
      <c r="J93"/>
    </row>
    <row r="94" spans="1:10" ht="128.4">
      <c r="A94" s="98" t="s">
        <v>1202</v>
      </c>
      <c r="B94" s="9" t="s">
        <v>90</v>
      </c>
      <c r="C94" s="38" t="s">
        <v>1208</v>
      </c>
      <c r="D94" s="38" t="s">
        <v>2809</v>
      </c>
      <c r="E94" s="33">
        <v>1802747.68</v>
      </c>
      <c r="F94" s="9" t="s">
        <v>1121</v>
      </c>
      <c r="G94" s="38" t="s">
        <v>1122</v>
      </c>
      <c r="H94" s="91" t="s">
        <v>2803</v>
      </c>
      <c r="I94" s="43" t="s">
        <v>1</v>
      </c>
      <c r="J94"/>
    </row>
    <row r="95" spans="1:10" ht="128.4">
      <c r="A95" s="98" t="s">
        <v>1206</v>
      </c>
      <c r="B95" s="9" t="s">
        <v>91</v>
      </c>
      <c r="C95" s="38" t="s">
        <v>1209</v>
      </c>
      <c r="D95" s="38" t="s">
        <v>2809</v>
      </c>
      <c r="E95" s="103">
        <v>25122</v>
      </c>
      <c r="F95" s="9" t="s">
        <v>1121</v>
      </c>
      <c r="G95" s="38" t="s">
        <v>1122</v>
      </c>
      <c r="H95" s="91" t="s">
        <v>2803</v>
      </c>
      <c r="I95" s="43" t="s">
        <v>1</v>
      </c>
      <c r="J95"/>
    </row>
    <row r="96" spans="1:10" ht="128.4">
      <c r="A96" s="98" t="s">
        <v>1207</v>
      </c>
      <c r="B96" s="9" t="s">
        <v>92</v>
      </c>
      <c r="C96" s="38" t="s">
        <v>1210</v>
      </c>
      <c r="D96" s="38" t="s">
        <v>2809</v>
      </c>
      <c r="E96" s="103">
        <v>9892</v>
      </c>
      <c r="F96" s="9" t="s">
        <v>1121</v>
      </c>
      <c r="G96" s="38" t="s">
        <v>1122</v>
      </c>
      <c r="H96" s="91" t="s">
        <v>2803</v>
      </c>
      <c r="I96" s="43" t="s">
        <v>1</v>
      </c>
      <c r="J96"/>
    </row>
    <row r="97" spans="1:10" ht="128.4">
      <c r="A97" s="98" t="s">
        <v>1211</v>
      </c>
      <c r="B97" s="9" t="s">
        <v>93</v>
      </c>
      <c r="C97" s="38" t="s">
        <v>1214</v>
      </c>
      <c r="D97" s="38" t="s">
        <v>2809</v>
      </c>
      <c r="E97" s="103">
        <v>116359</v>
      </c>
      <c r="F97" s="9" t="s">
        <v>1121</v>
      </c>
      <c r="G97" s="38" t="s">
        <v>1122</v>
      </c>
      <c r="H97" s="91" t="s">
        <v>2803</v>
      </c>
      <c r="I97" s="43" t="s">
        <v>1</v>
      </c>
      <c r="J97"/>
    </row>
    <row r="98" spans="1:10" ht="128.4">
      <c r="A98" s="98" t="s">
        <v>1212</v>
      </c>
      <c r="B98" s="9" t="s">
        <v>94</v>
      </c>
      <c r="C98" s="38" t="s">
        <v>1215</v>
      </c>
      <c r="D98" s="38" t="s">
        <v>2809</v>
      </c>
      <c r="E98" s="17">
        <v>123886</v>
      </c>
      <c r="F98" s="9" t="s">
        <v>1121</v>
      </c>
      <c r="G98" s="38" t="s">
        <v>1122</v>
      </c>
      <c r="H98" s="91" t="s">
        <v>2803</v>
      </c>
      <c r="I98" s="43" t="s">
        <v>1</v>
      </c>
      <c r="J98"/>
    </row>
    <row r="99" spans="1:10" ht="128.4">
      <c r="A99" s="98" t="s">
        <v>1213</v>
      </c>
      <c r="B99" s="9" t="s">
        <v>95</v>
      </c>
      <c r="C99" s="38" t="s">
        <v>1219</v>
      </c>
      <c r="D99" s="38" t="s">
        <v>2809</v>
      </c>
      <c r="E99" s="103">
        <v>49220</v>
      </c>
      <c r="F99" s="9" t="s">
        <v>1121</v>
      </c>
      <c r="G99" s="38" t="s">
        <v>1122</v>
      </c>
      <c r="H99" s="91" t="s">
        <v>2803</v>
      </c>
      <c r="I99" s="43" t="s">
        <v>1</v>
      </c>
      <c r="J99"/>
    </row>
    <row r="100" spans="1:10" ht="99.85" customHeight="1">
      <c r="A100" s="98" t="s">
        <v>1216</v>
      </c>
      <c r="B100" s="9" t="s">
        <v>96</v>
      </c>
      <c r="C100" s="38" t="s">
        <v>1220</v>
      </c>
      <c r="D100" s="38" t="s">
        <v>2809</v>
      </c>
      <c r="E100" s="103">
        <v>77150</v>
      </c>
      <c r="F100" s="9" t="s">
        <v>1121</v>
      </c>
      <c r="G100" s="38" t="s">
        <v>1122</v>
      </c>
      <c r="H100" s="91" t="s">
        <v>2803</v>
      </c>
      <c r="I100" s="43" t="s">
        <v>1</v>
      </c>
      <c r="J100"/>
    </row>
    <row r="101" spans="1:10" ht="128.4">
      <c r="A101" s="98" t="s">
        <v>1217</v>
      </c>
      <c r="B101" s="9" t="s">
        <v>97</v>
      </c>
      <c r="C101" s="38" t="s">
        <v>1221</v>
      </c>
      <c r="D101" s="38" t="s">
        <v>2809</v>
      </c>
      <c r="E101" s="104">
        <v>1648942.0800000001</v>
      </c>
      <c r="F101" s="9" t="s">
        <v>1121</v>
      </c>
      <c r="G101" s="38" t="s">
        <v>1122</v>
      </c>
      <c r="H101" s="91" t="s">
        <v>2803</v>
      </c>
      <c r="I101" s="43" t="s">
        <v>1</v>
      </c>
      <c r="J101"/>
    </row>
    <row r="102" spans="1:10" ht="128.4">
      <c r="A102" s="98" t="s">
        <v>1218</v>
      </c>
      <c r="B102" s="9" t="s">
        <v>98</v>
      </c>
      <c r="C102" s="38" t="s">
        <v>1222</v>
      </c>
      <c r="D102" s="38" t="s">
        <v>2809</v>
      </c>
      <c r="E102" s="103">
        <v>92261</v>
      </c>
      <c r="F102" s="9" t="s">
        <v>1121</v>
      </c>
      <c r="G102" s="38" t="s">
        <v>1122</v>
      </c>
      <c r="H102" s="91" t="s">
        <v>2803</v>
      </c>
      <c r="I102" s="43" t="s">
        <v>1</v>
      </c>
      <c r="J102"/>
    </row>
    <row r="103" spans="1:10" ht="128.4">
      <c r="A103" s="98" t="s">
        <v>1223</v>
      </c>
      <c r="B103" s="9" t="s">
        <v>99</v>
      </c>
      <c r="C103" s="38" t="s">
        <v>1227</v>
      </c>
      <c r="D103" s="38" t="s">
        <v>2809</v>
      </c>
      <c r="E103" s="103">
        <v>133341</v>
      </c>
      <c r="F103" s="9" t="s">
        <v>1228</v>
      </c>
      <c r="G103" s="38" t="s">
        <v>1122</v>
      </c>
      <c r="H103" s="91" t="s">
        <v>2803</v>
      </c>
      <c r="I103" s="43" t="s">
        <v>1</v>
      </c>
      <c r="J103"/>
    </row>
    <row r="104" spans="1:10" ht="128.4">
      <c r="A104" s="98" t="s">
        <v>1224</v>
      </c>
      <c r="B104" s="9" t="s">
        <v>100</v>
      </c>
      <c r="C104" s="38" t="s">
        <v>1229</v>
      </c>
      <c r="D104" s="38" t="s">
        <v>2809</v>
      </c>
      <c r="E104" s="17">
        <v>16358</v>
      </c>
      <c r="F104" s="9" t="s">
        <v>1121</v>
      </c>
      <c r="G104" s="38" t="s">
        <v>1122</v>
      </c>
      <c r="H104" s="91" t="s">
        <v>2803</v>
      </c>
      <c r="I104" s="43" t="s">
        <v>1</v>
      </c>
      <c r="J104"/>
    </row>
    <row r="105" spans="1:10" ht="128.4">
      <c r="A105" s="98" t="s">
        <v>1225</v>
      </c>
      <c r="B105" s="9" t="s">
        <v>101</v>
      </c>
      <c r="C105" s="38" t="s">
        <v>1230</v>
      </c>
      <c r="D105" s="38" t="s">
        <v>2809</v>
      </c>
      <c r="E105" s="103">
        <v>67876</v>
      </c>
      <c r="F105" s="9" t="s">
        <v>1121</v>
      </c>
      <c r="G105" s="38" t="s">
        <v>1122</v>
      </c>
      <c r="H105" s="91" t="s">
        <v>2803</v>
      </c>
      <c r="I105" s="43" t="s">
        <v>1</v>
      </c>
      <c r="J105"/>
    </row>
    <row r="106" spans="1:10" ht="128.4">
      <c r="A106" s="98" t="s">
        <v>1226</v>
      </c>
      <c r="B106" s="9" t="s">
        <v>102</v>
      </c>
      <c r="C106" s="38" t="s">
        <v>1231</v>
      </c>
      <c r="D106" s="38" t="s">
        <v>2809</v>
      </c>
      <c r="E106" s="33">
        <v>1148889.99</v>
      </c>
      <c r="F106" s="9" t="s">
        <v>1121</v>
      </c>
      <c r="G106" s="38" t="s">
        <v>1122</v>
      </c>
      <c r="H106" s="91" t="s">
        <v>2803</v>
      </c>
      <c r="I106" s="43" t="s">
        <v>1</v>
      </c>
      <c r="J106"/>
    </row>
    <row r="107" spans="1:10" ht="128.4">
      <c r="A107" s="98" t="s">
        <v>1233</v>
      </c>
      <c r="B107" s="9" t="s">
        <v>103</v>
      </c>
      <c r="C107" s="38" t="s">
        <v>1232</v>
      </c>
      <c r="D107" s="38" t="s">
        <v>2809</v>
      </c>
      <c r="E107" s="103">
        <v>97881</v>
      </c>
      <c r="F107" s="9" t="s">
        <v>1121</v>
      </c>
      <c r="G107" s="38" t="s">
        <v>1122</v>
      </c>
      <c r="H107" s="91" t="s">
        <v>2803</v>
      </c>
      <c r="I107" s="43" t="s">
        <v>1</v>
      </c>
      <c r="J107"/>
    </row>
    <row r="108" spans="1:10" ht="128.4">
      <c r="A108" s="98" t="s">
        <v>1234</v>
      </c>
      <c r="B108" s="9" t="s">
        <v>104</v>
      </c>
      <c r="C108" s="38" t="s">
        <v>1237</v>
      </c>
      <c r="D108" s="38" t="s">
        <v>2809</v>
      </c>
      <c r="E108" s="17">
        <v>87869</v>
      </c>
      <c r="F108" s="9" t="s">
        <v>1121</v>
      </c>
      <c r="G108" s="38" t="s">
        <v>1122</v>
      </c>
      <c r="H108" s="91" t="s">
        <v>2803</v>
      </c>
      <c r="I108" s="43" t="s">
        <v>1</v>
      </c>
      <c r="J108"/>
    </row>
    <row r="109" spans="1:10" ht="128.4">
      <c r="A109" s="98" t="s">
        <v>1235</v>
      </c>
      <c r="B109" s="9" t="s">
        <v>105</v>
      </c>
      <c r="C109" s="38" t="s">
        <v>1238</v>
      </c>
      <c r="D109" s="38" t="s">
        <v>2809</v>
      </c>
      <c r="E109" s="103">
        <v>128654</v>
      </c>
      <c r="F109" s="9" t="s">
        <v>1121</v>
      </c>
      <c r="G109" s="38" t="s">
        <v>1122</v>
      </c>
      <c r="H109" s="91" t="s">
        <v>2803</v>
      </c>
      <c r="I109" s="43" t="s">
        <v>1</v>
      </c>
      <c r="J109"/>
    </row>
    <row r="110" spans="1:10" ht="128.4">
      <c r="A110" s="98" t="s">
        <v>1236</v>
      </c>
      <c r="B110" s="9" t="s">
        <v>106</v>
      </c>
      <c r="C110" s="38" t="s">
        <v>1239</v>
      </c>
      <c r="D110" s="38" t="s">
        <v>2809</v>
      </c>
      <c r="E110" s="103">
        <v>64240</v>
      </c>
      <c r="F110" s="9" t="s">
        <v>1121</v>
      </c>
      <c r="G110" s="38" t="s">
        <v>1122</v>
      </c>
      <c r="H110" s="91" t="s">
        <v>2803</v>
      </c>
      <c r="I110" s="43" t="s">
        <v>1</v>
      </c>
      <c r="J110"/>
    </row>
    <row r="111" spans="1:10" ht="128.4">
      <c r="A111" s="98" t="s">
        <v>1240</v>
      </c>
      <c r="B111" s="9" t="s">
        <v>107</v>
      </c>
      <c r="C111" s="38" t="s">
        <v>1243</v>
      </c>
      <c r="D111" s="38" t="s">
        <v>2809</v>
      </c>
      <c r="E111" s="17">
        <v>128042</v>
      </c>
      <c r="F111" s="9" t="s">
        <v>1121</v>
      </c>
      <c r="G111" s="38" t="s">
        <v>1122</v>
      </c>
      <c r="H111" s="91" t="s">
        <v>2803</v>
      </c>
      <c r="I111" s="43" t="s">
        <v>1</v>
      </c>
      <c r="J111"/>
    </row>
    <row r="112" spans="1:10" ht="128.4">
      <c r="A112" s="98" t="s">
        <v>1241</v>
      </c>
      <c r="B112" s="9" t="s">
        <v>108</v>
      </c>
      <c r="C112" s="38" t="s">
        <v>1244</v>
      </c>
      <c r="D112" s="38" t="s">
        <v>2809</v>
      </c>
      <c r="E112" s="17">
        <v>18905</v>
      </c>
      <c r="F112" s="9" t="s">
        <v>1121</v>
      </c>
      <c r="G112" s="38" t="s">
        <v>1122</v>
      </c>
      <c r="H112" s="91" t="s">
        <v>2803</v>
      </c>
      <c r="I112" s="43" t="s">
        <v>1</v>
      </c>
      <c r="J112"/>
    </row>
    <row r="113" spans="1:10" ht="128.4">
      <c r="A113" s="98" t="s">
        <v>1242</v>
      </c>
      <c r="B113" s="9" t="s">
        <v>109</v>
      </c>
      <c r="C113" s="38" t="s">
        <v>1245</v>
      </c>
      <c r="D113" s="38" t="s">
        <v>2809</v>
      </c>
      <c r="E113" s="103">
        <v>46245</v>
      </c>
      <c r="F113" s="9" t="s">
        <v>1121</v>
      </c>
      <c r="G113" s="38" t="s">
        <v>1122</v>
      </c>
      <c r="H113" s="91" t="s">
        <v>2803</v>
      </c>
      <c r="I113" s="43" t="s">
        <v>1</v>
      </c>
      <c r="J113"/>
    </row>
    <row r="114" spans="1:10" ht="128.4">
      <c r="A114" s="98" t="s">
        <v>1246</v>
      </c>
      <c r="B114" s="9" t="s">
        <v>110</v>
      </c>
      <c r="C114" s="38" t="s">
        <v>1250</v>
      </c>
      <c r="D114" s="38" t="s">
        <v>2809</v>
      </c>
      <c r="E114" s="103">
        <v>63850</v>
      </c>
      <c r="F114" s="9" t="s">
        <v>1121</v>
      </c>
      <c r="G114" s="38" t="s">
        <v>1122</v>
      </c>
      <c r="H114" s="91" t="s">
        <v>2803</v>
      </c>
      <c r="I114" s="43" t="s">
        <v>1</v>
      </c>
      <c r="J114"/>
    </row>
    <row r="115" spans="1:10" ht="128.4">
      <c r="A115" s="98" t="s">
        <v>1247</v>
      </c>
      <c r="B115" s="9" t="s">
        <v>111</v>
      </c>
      <c r="C115" s="38" t="s">
        <v>1251</v>
      </c>
      <c r="D115" s="38" t="s">
        <v>2809</v>
      </c>
      <c r="E115" s="103">
        <v>30744</v>
      </c>
      <c r="F115" s="9" t="s">
        <v>1121</v>
      </c>
      <c r="G115" s="38" t="s">
        <v>1122</v>
      </c>
      <c r="H115" s="91" t="s">
        <v>2803</v>
      </c>
      <c r="I115" s="43" t="s">
        <v>1</v>
      </c>
      <c r="J115"/>
    </row>
    <row r="116" spans="1:10" ht="128.4">
      <c r="A116" s="98" t="s">
        <v>1248</v>
      </c>
      <c r="B116" s="9" t="s">
        <v>112</v>
      </c>
      <c r="C116" s="38" t="s">
        <v>1252</v>
      </c>
      <c r="D116" s="38" t="s">
        <v>2809</v>
      </c>
      <c r="E116" s="103">
        <v>163722</v>
      </c>
      <c r="F116" s="9" t="s">
        <v>1121</v>
      </c>
      <c r="G116" s="38" t="s">
        <v>1122</v>
      </c>
      <c r="H116" s="91" t="s">
        <v>2803</v>
      </c>
      <c r="I116" s="43" t="s">
        <v>1</v>
      </c>
      <c r="J116"/>
    </row>
    <row r="117" spans="1:10" ht="128.4">
      <c r="A117" s="98" t="s">
        <v>1249</v>
      </c>
      <c r="B117" s="9" t="s">
        <v>113</v>
      </c>
      <c r="C117" s="38" t="s">
        <v>1253</v>
      </c>
      <c r="D117" s="38" t="s">
        <v>2809</v>
      </c>
      <c r="E117" s="103">
        <v>19244</v>
      </c>
      <c r="F117" s="9" t="s">
        <v>1121</v>
      </c>
      <c r="G117" s="38" t="s">
        <v>1122</v>
      </c>
      <c r="H117" s="91" t="s">
        <v>2803</v>
      </c>
      <c r="I117" s="43" t="s">
        <v>1</v>
      </c>
      <c r="J117"/>
    </row>
    <row r="118" spans="1:10" ht="128.4">
      <c r="A118" s="98" t="s">
        <v>1254</v>
      </c>
      <c r="B118" s="9" t="s">
        <v>114</v>
      </c>
      <c r="C118" s="38" t="s">
        <v>1258</v>
      </c>
      <c r="D118" s="38" t="s">
        <v>2809</v>
      </c>
      <c r="E118" s="103">
        <v>78978</v>
      </c>
      <c r="F118" s="9" t="s">
        <v>1121</v>
      </c>
      <c r="G118" s="38" t="s">
        <v>1122</v>
      </c>
      <c r="H118" s="91" t="s">
        <v>2803</v>
      </c>
      <c r="I118" s="43" t="s">
        <v>1</v>
      </c>
      <c r="J118"/>
    </row>
    <row r="119" spans="1:10" ht="128.4">
      <c r="A119" s="98" t="s">
        <v>1255</v>
      </c>
      <c r="B119" s="9" t="s">
        <v>115</v>
      </c>
      <c r="C119" s="38" t="s">
        <v>1259</v>
      </c>
      <c r="D119" s="38" t="s">
        <v>2809</v>
      </c>
      <c r="E119" s="103">
        <v>24700</v>
      </c>
      <c r="F119" s="9" t="s">
        <v>1121</v>
      </c>
      <c r="G119" s="38" t="s">
        <v>1122</v>
      </c>
      <c r="H119" s="91" t="s">
        <v>2803</v>
      </c>
      <c r="I119" s="43" t="s">
        <v>1</v>
      </c>
      <c r="J119"/>
    </row>
    <row r="120" spans="1:10" ht="128.4">
      <c r="A120" s="98" t="s">
        <v>1256</v>
      </c>
      <c r="B120" s="9" t="s">
        <v>116</v>
      </c>
      <c r="C120" s="38" t="s">
        <v>1260</v>
      </c>
      <c r="D120" s="38" t="s">
        <v>2809</v>
      </c>
      <c r="E120" s="17">
        <v>293218.73</v>
      </c>
      <c r="F120" s="9" t="s">
        <v>1121</v>
      </c>
      <c r="G120" s="38" t="s">
        <v>1122</v>
      </c>
      <c r="H120" s="91" t="s">
        <v>2803</v>
      </c>
      <c r="I120" s="43" t="s">
        <v>1</v>
      </c>
      <c r="J120"/>
    </row>
    <row r="121" spans="1:10" ht="128.4">
      <c r="A121" s="98" t="s">
        <v>1257</v>
      </c>
      <c r="B121" s="9" t="s">
        <v>117</v>
      </c>
      <c r="C121" s="38" t="s">
        <v>1261</v>
      </c>
      <c r="D121" s="38" t="s">
        <v>2809</v>
      </c>
      <c r="E121" s="103">
        <v>28380</v>
      </c>
      <c r="F121" s="9" t="s">
        <v>1121</v>
      </c>
      <c r="G121" s="38" t="s">
        <v>1122</v>
      </c>
      <c r="H121" s="91" t="s">
        <v>2803</v>
      </c>
      <c r="I121" s="43" t="s">
        <v>1</v>
      </c>
      <c r="J121"/>
    </row>
    <row r="122" spans="1:10" ht="128.4">
      <c r="A122" s="98" t="s">
        <v>1262</v>
      </c>
      <c r="B122" s="9" t="s">
        <v>118</v>
      </c>
      <c r="C122" s="38" t="s">
        <v>1264</v>
      </c>
      <c r="D122" s="38" t="s">
        <v>2809</v>
      </c>
      <c r="E122" s="103">
        <v>62566</v>
      </c>
      <c r="F122" s="9" t="s">
        <v>1121</v>
      </c>
      <c r="G122" s="38" t="s">
        <v>1122</v>
      </c>
      <c r="H122" s="91" t="s">
        <v>2803</v>
      </c>
      <c r="I122" s="43" t="s">
        <v>1</v>
      </c>
      <c r="J122"/>
    </row>
    <row r="123" spans="1:10" ht="128.4">
      <c r="A123" s="98" t="s">
        <v>1263</v>
      </c>
      <c r="B123" s="9" t="s">
        <v>119</v>
      </c>
      <c r="C123" s="38" t="s">
        <v>1265</v>
      </c>
      <c r="D123" s="38" t="s">
        <v>2809</v>
      </c>
      <c r="E123" s="103">
        <v>94972</v>
      </c>
      <c r="F123" s="9" t="s">
        <v>1121</v>
      </c>
      <c r="G123" s="38" t="s">
        <v>1122</v>
      </c>
      <c r="H123" s="91" t="s">
        <v>2803</v>
      </c>
      <c r="I123" s="43" t="s">
        <v>1</v>
      </c>
      <c r="J123"/>
    </row>
    <row r="124" spans="1:10" ht="128.4">
      <c r="A124" s="98" t="s">
        <v>1266</v>
      </c>
      <c r="B124" s="9" t="s">
        <v>120</v>
      </c>
      <c r="C124" s="38" t="s">
        <v>1269</v>
      </c>
      <c r="D124" s="38" t="s">
        <v>2809</v>
      </c>
      <c r="E124" s="104">
        <v>1150001.56</v>
      </c>
      <c r="F124" s="9" t="s">
        <v>1121</v>
      </c>
      <c r="G124" s="38" t="s">
        <v>1122</v>
      </c>
      <c r="H124" s="91" t="s">
        <v>2803</v>
      </c>
      <c r="I124" s="43" t="s">
        <v>1</v>
      </c>
      <c r="J124"/>
    </row>
    <row r="125" spans="1:10" ht="128.4">
      <c r="A125" s="98" t="s">
        <v>1267</v>
      </c>
      <c r="B125" s="9" t="s">
        <v>121</v>
      </c>
      <c r="C125" s="38" t="s">
        <v>1270</v>
      </c>
      <c r="D125" s="38" t="s">
        <v>2809</v>
      </c>
      <c r="E125" s="33">
        <v>112467</v>
      </c>
      <c r="F125" s="9" t="s">
        <v>1121</v>
      </c>
      <c r="G125" s="38" t="s">
        <v>1122</v>
      </c>
      <c r="H125" s="91" t="s">
        <v>2803</v>
      </c>
      <c r="I125" s="43" t="s">
        <v>1</v>
      </c>
      <c r="J125"/>
    </row>
    <row r="126" spans="1:10" ht="128.4">
      <c r="A126" s="98" t="s">
        <v>1268</v>
      </c>
      <c r="B126" s="9" t="s">
        <v>122</v>
      </c>
      <c r="C126" s="38" t="s">
        <v>1271</v>
      </c>
      <c r="D126" s="38" t="s">
        <v>2809</v>
      </c>
      <c r="E126" s="17">
        <v>74428</v>
      </c>
      <c r="F126" s="9" t="s">
        <v>1121</v>
      </c>
      <c r="G126" s="38" t="s">
        <v>1122</v>
      </c>
      <c r="H126" s="91" t="s">
        <v>2803</v>
      </c>
      <c r="I126" s="43" t="s">
        <v>1</v>
      </c>
      <c r="J126"/>
    </row>
    <row r="127" spans="1:10" ht="128.4">
      <c r="A127" s="98" t="s">
        <v>1272</v>
      </c>
      <c r="B127" s="9" t="s">
        <v>123</v>
      </c>
      <c r="C127" s="38" t="s">
        <v>1275</v>
      </c>
      <c r="D127" s="38" t="s">
        <v>2809</v>
      </c>
      <c r="E127" s="17">
        <v>77814</v>
      </c>
      <c r="F127" s="9" t="s">
        <v>1121</v>
      </c>
      <c r="G127" s="38" t="s">
        <v>1122</v>
      </c>
      <c r="H127" s="91" t="s">
        <v>2803</v>
      </c>
      <c r="I127" s="43" t="s">
        <v>1</v>
      </c>
      <c r="J127"/>
    </row>
    <row r="128" spans="1:10" ht="128.4">
      <c r="A128" s="98" t="s">
        <v>1273</v>
      </c>
      <c r="B128" s="9" t="s">
        <v>124</v>
      </c>
      <c r="C128" s="38" t="s">
        <v>1276</v>
      </c>
      <c r="D128" s="38" t="s">
        <v>2809</v>
      </c>
      <c r="E128" s="17">
        <v>92724</v>
      </c>
      <c r="F128" s="9" t="s">
        <v>1121</v>
      </c>
      <c r="G128" s="38" t="s">
        <v>1122</v>
      </c>
      <c r="H128" s="91" t="s">
        <v>2803</v>
      </c>
      <c r="I128" s="43" t="s">
        <v>1</v>
      </c>
      <c r="J128"/>
    </row>
    <row r="129" spans="1:10" ht="128.4">
      <c r="A129" s="98" t="s">
        <v>1274</v>
      </c>
      <c r="B129" s="9" t="s">
        <v>125</v>
      </c>
      <c r="C129" s="38" t="s">
        <v>1277</v>
      </c>
      <c r="D129" s="38" t="s">
        <v>2809</v>
      </c>
      <c r="E129" s="17">
        <v>37225</v>
      </c>
      <c r="F129" s="9" t="s">
        <v>1121</v>
      </c>
      <c r="G129" s="38" t="s">
        <v>1122</v>
      </c>
      <c r="H129" s="91" t="s">
        <v>2803</v>
      </c>
      <c r="I129" s="43" t="s">
        <v>1</v>
      </c>
      <c r="J129"/>
    </row>
    <row r="130" spans="1:10" ht="128.4">
      <c r="A130" s="98" t="s">
        <v>1278</v>
      </c>
      <c r="B130" s="9" t="s">
        <v>126</v>
      </c>
      <c r="C130" s="38" t="s">
        <v>1281</v>
      </c>
      <c r="D130" s="38" t="s">
        <v>2809</v>
      </c>
      <c r="E130" s="103">
        <v>120822</v>
      </c>
      <c r="F130" s="9" t="s">
        <v>1121</v>
      </c>
      <c r="G130" s="38" t="s">
        <v>1122</v>
      </c>
      <c r="H130" s="91" t="s">
        <v>2803</v>
      </c>
      <c r="I130" s="43" t="s">
        <v>1</v>
      </c>
      <c r="J130"/>
    </row>
    <row r="131" spans="1:10" ht="128.4">
      <c r="A131" s="98" t="s">
        <v>1279</v>
      </c>
      <c r="B131" s="9" t="s">
        <v>127</v>
      </c>
      <c r="C131" s="38" t="s">
        <v>1282</v>
      </c>
      <c r="D131" s="38" t="s">
        <v>2809</v>
      </c>
      <c r="E131" s="103">
        <v>268159</v>
      </c>
      <c r="F131" s="9" t="s">
        <v>1121</v>
      </c>
      <c r="G131" s="38" t="s">
        <v>1122</v>
      </c>
      <c r="H131" s="91" t="s">
        <v>2803</v>
      </c>
      <c r="I131" s="43" t="s">
        <v>1</v>
      </c>
      <c r="J131"/>
    </row>
    <row r="132" spans="1:10" ht="128.4">
      <c r="A132" s="98" t="s">
        <v>1280</v>
      </c>
      <c r="B132" s="9" t="s">
        <v>128</v>
      </c>
      <c r="C132" s="38" t="s">
        <v>1283</v>
      </c>
      <c r="D132" s="38" t="s">
        <v>2809</v>
      </c>
      <c r="E132" s="103">
        <v>53680</v>
      </c>
      <c r="F132" s="9" t="s">
        <v>1121</v>
      </c>
      <c r="G132" s="38" t="s">
        <v>1122</v>
      </c>
      <c r="H132" s="91" t="s">
        <v>2803</v>
      </c>
      <c r="I132" s="43" t="s">
        <v>1</v>
      </c>
      <c r="J132"/>
    </row>
    <row r="133" spans="1:10" ht="128.4">
      <c r="A133" s="98" t="s">
        <v>1284</v>
      </c>
      <c r="B133" s="9" t="s">
        <v>129</v>
      </c>
      <c r="C133" s="38" t="s">
        <v>1287</v>
      </c>
      <c r="D133" s="38" t="s">
        <v>2809</v>
      </c>
      <c r="E133" s="17">
        <v>103984</v>
      </c>
      <c r="F133" s="9" t="s">
        <v>1121</v>
      </c>
      <c r="G133" s="38" t="s">
        <v>1122</v>
      </c>
      <c r="H133" s="91" t="s">
        <v>2803</v>
      </c>
      <c r="I133" s="43" t="s">
        <v>1</v>
      </c>
      <c r="J133"/>
    </row>
    <row r="134" spans="1:10" ht="128.4">
      <c r="A134" s="98" t="s">
        <v>1285</v>
      </c>
      <c r="B134" s="9" t="s">
        <v>130</v>
      </c>
      <c r="C134" s="38" t="s">
        <v>1288</v>
      </c>
      <c r="D134" s="38" t="s">
        <v>2809</v>
      </c>
      <c r="E134" s="103">
        <v>98655</v>
      </c>
      <c r="F134" s="9" t="s">
        <v>1121</v>
      </c>
      <c r="G134" s="38" t="s">
        <v>1122</v>
      </c>
      <c r="H134" s="91" t="s">
        <v>2803</v>
      </c>
      <c r="I134" s="43" t="s">
        <v>1</v>
      </c>
      <c r="J134"/>
    </row>
    <row r="135" spans="1:10" ht="128.4">
      <c r="A135" s="98" t="s">
        <v>1286</v>
      </c>
      <c r="B135" s="9" t="s">
        <v>131</v>
      </c>
      <c r="C135" s="38" t="s">
        <v>1291</v>
      </c>
      <c r="D135" s="38" t="s">
        <v>2809</v>
      </c>
      <c r="E135" s="103">
        <v>256506.95</v>
      </c>
      <c r="F135" s="9" t="s">
        <v>1121</v>
      </c>
      <c r="G135" s="38" t="s">
        <v>1122</v>
      </c>
      <c r="H135" s="91" t="s">
        <v>2803</v>
      </c>
      <c r="I135" s="43" t="s">
        <v>1</v>
      </c>
      <c r="J135"/>
    </row>
    <row r="136" spans="1:10" ht="128.4">
      <c r="A136" s="98" t="s">
        <v>1289</v>
      </c>
      <c r="B136" s="9" t="s">
        <v>132</v>
      </c>
      <c r="C136" s="38" t="s">
        <v>1292</v>
      </c>
      <c r="D136" s="38" t="s">
        <v>2809</v>
      </c>
      <c r="E136" s="103">
        <v>111741</v>
      </c>
      <c r="F136" s="9" t="s">
        <v>1121</v>
      </c>
      <c r="G136" s="38" t="s">
        <v>1122</v>
      </c>
      <c r="H136" s="91" t="s">
        <v>2803</v>
      </c>
      <c r="I136" s="43" t="s">
        <v>1</v>
      </c>
      <c r="J136"/>
    </row>
    <row r="137" spans="1:10" ht="128.4">
      <c r="A137" s="98" t="s">
        <v>1290</v>
      </c>
      <c r="B137" s="9" t="s">
        <v>133</v>
      </c>
      <c r="C137" s="38" t="s">
        <v>1293</v>
      </c>
      <c r="D137" s="38" t="s">
        <v>2809</v>
      </c>
      <c r="E137" s="103">
        <v>41502</v>
      </c>
      <c r="F137" s="9" t="s">
        <v>1121</v>
      </c>
      <c r="G137" s="38" t="s">
        <v>1122</v>
      </c>
      <c r="H137" s="91" t="s">
        <v>2803</v>
      </c>
      <c r="I137" s="43" t="s">
        <v>1</v>
      </c>
      <c r="J137"/>
    </row>
    <row r="138" spans="1:10" ht="128.4">
      <c r="A138" s="98" t="s">
        <v>1294</v>
      </c>
      <c r="B138" s="9" t="s">
        <v>134</v>
      </c>
      <c r="C138" s="38" t="s">
        <v>1296</v>
      </c>
      <c r="D138" s="38" t="s">
        <v>2809</v>
      </c>
      <c r="E138" s="103">
        <v>33840</v>
      </c>
      <c r="F138" s="9" t="s">
        <v>1121</v>
      </c>
      <c r="G138" s="38" t="s">
        <v>1122</v>
      </c>
      <c r="H138" s="91" t="s">
        <v>2803</v>
      </c>
      <c r="I138" s="43" t="s">
        <v>1</v>
      </c>
      <c r="J138"/>
    </row>
    <row r="139" spans="1:10" ht="99.85" customHeight="1">
      <c r="A139" s="98" t="s">
        <v>1295</v>
      </c>
      <c r="B139" s="9" t="s">
        <v>135</v>
      </c>
      <c r="C139" s="38" t="s">
        <v>1298</v>
      </c>
      <c r="D139" s="38" t="s">
        <v>2809</v>
      </c>
      <c r="E139" s="103">
        <v>67988</v>
      </c>
      <c r="F139" s="9" t="s">
        <v>1121</v>
      </c>
      <c r="G139" s="38" t="s">
        <v>1122</v>
      </c>
      <c r="H139" s="91" t="s">
        <v>2803</v>
      </c>
      <c r="I139" s="43" t="s">
        <v>1</v>
      </c>
      <c r="J139"/>
    </row>
    <row r="140" spans="1:10" ht="128.4">
      <c r="A140" s="98" t="s">
        <v>1299</v>
      </c>
      <c r="B140" s="9" t="s">
        <v>136</v>
      </c>
      <c r="C140" s="38" t="s">
        <v>1301</v>
      </c>
      <c r="D140" s="38" t="s">
        <v>2809</v>
      </c>
      <c r="E140" s="103">
        <v>7376</v>
      </c>
      <c r="F140" s="9" t="s">
        <v>1297</v>
      </c>
      <c r="G140" s="38" t="s">
        <v>1122</v>
      </c>
      <c r="H140" s="91" t="s">
        <v>2803</v>
      </c>
      <c r="I140" s="43" t="s">
        <v>1</v>
      </c>
      <c r="J140"/>
    </row>
    <row r="141" spans="1:10" ht="128.4">
      <c r="A141" s="98" t="s">
        <v>1300</v>
      </c>
      <c r="B141" s="9" t="s">
        <v>137</v>
      </c>
      <c r="C141" s="38" t="s">
        <v>1302</v>
      </c>
      <c r="D141" s="38" t="s">
        <v>2809</v>
      </c>
      <c r="E141" s="17">
        <v>147847</v>
      </c>
      <c r="F141" s="9" t="s">
        <v>1121</v>
      </c>
      <c r="G141" s="38" t="s">
        <v>1122</v>
      </c>
      <c r="H141" s="91" t="s">
        <v>2803</v>
      </c>
      <c r="I141" s="43" t="s">
        <v>1</v>
      </c>
      <c r="J141"/>
    </row>
    <row r="142" spans="1:10" ht="128.4">
      <c r="A142" s="98" t="s">
        <v>1303</v>
      </c>
      <c r="B142" s="9" t="s">
        <v>138</v>
      </c>
      <c r="C142" s="38" t="s">
        <v>1307</v>
      </c>
      <c r="D142" s="38" t="s">
        <v>2809</v>
      </c>
      <c r="E142" s="103">
        <v>42800</v>
      </c>
      <c r="F142" s="9" t="s">
        <v>1121</v>
      </c>
      <c r="G142" s="38" t="s">
        <v>1122</v>
      </c>
      <c r="H142" s="91" t="s">
        <v>2803</v>
      </c>
      <c r="I142" s="43" t="s">
        <v>1</v>
      </c>
      <c r="J142"/>
    </row>
    <row r="143" spans="1:10" ht="128.4">
      <c r="A143" s="98" t="s">
        <v>1304</v>
      </c>
      <c r="B143" s="9" t="s">
        <v>139</v>
      </c>
      <c r="C143" s="38" t="s">
        <v>1308</v>
      </c>
      <c r="D143" s="38" t="s">
        <v>2809</v>
      </c>
      <c r="E143" s="17">
        <v>80825</v>
      </c>
      <c r="F143" s="9" t="s">
        <v>1121</v>
      </c>
      <c r="G143" s="38" t="s">
        <v>1122</v>
      </c>
      <c r="H143" s="91" t="s">
        <v>2803</v>
      </c>
      <c r="I143" s="43" t="s">
        <v>1</v>
      </c>
      <c r="J143"/>
    </row>
    <row r="144" spans="1:10" ht="128.4">
      <c r="A144" s="98" t="s">
        <v>1305</v>
      </c>
      <c r="B144" s="9" t="s">
        <v>140</v>
      </c>
      <c r="C144" s="38" t="s">
        <v>1309</v>
      </c>
      <c r="D144" s="38" t="s">
        <v>2809</v>
      </c>
      <c r="E144" s="103">
        <v>36105</v>
      </c>
      <c r="F144" s="9" t="s">
        <v>1121</v>
      </c>
      <c r="G144" s="38" t="s">
        <v>1122</v>
      </c>
      <c r="H144" s="91" t="s">
        <v>2803</v>
      </c>
      <c r="I144" s="43" t="s">
        <v>1</v>
      </c>
      <c r="J144"/>
    </row>
    <row r="145" spans="1:10" ht="128.4">
      <c r="A145" s="98" t="s">
        <v>1306</v>
      </c>
      <c r="B145" s="9" t="s">
        <v>141</v>
      </c>
      <c r="C145" s="38" t="s">
        <v>1310</v>
      </c>
      <c r="D145" s="38" t="s">
        <v>2809</v>
      </c>
      <c r="E145" s="103">
        <v>20484</v>
      </c>
      <c r="F145" s="9" t="s">
        <v>1121</v>
      </c>
      <c r="G145" s="38" t="s">
        <v>1122</v>
      </c>
      <c r="H145" s="91" t="s">
        <v>2803</v>
      </c>
      <c r="I145" s="43" t="s">
        <v>1</v>
      </c>
      <c r="J145"/>
    </row>
    <row r="146" spans="1:10" ht="128.4">
      <c r="A146" s="98" t="s">
        <v>1311</v>
      </c>
      <c r="B146" s="9" t="s">
        <v>142</v>
      </c>
      <c r="C146" s="38" t="s">
        <v>1314</v>
      </c>
      <c r="D146" s="38" t="s">
        <v>2809</v>
      </c>
      <c r="E146" s="17">
        <v>63662</v>
      </c>
      <c r="F146" s="9" t="s">
        <v>1121</v>
      </c>
      <c r="G146" s="38" t="s">
        <v>1122</v>
      </c>
      <c r="H146" s="91" t="s">
        <v>2803</v>
      </c>
      <c r="I146" s="43" t="s">
        <v>1</v>
      </c>
      <c r="J146"/>
    </row>
    <row r="147" spans="1:10" ht="128.4">
      <c r="A147" s="98" t="s">
        <v>1312</v>
      </c>
      <c r="B147" s="9" t="s">
        <v>143</v>
      </c>
      <c r="C147" s="38" t="s">
        <v>1315</v>
      </c>
      <c r="D147" s="38" t="s">
        <v>2809</v>
      </c>
      <c r="E147" s="103">
        <v>16242</v>
      </c>
      <c r="F147" s="9" t="s">
        <v>1121</v>
      </c>
      <c r="G147" s="38" t="s">
        <v>1122</v>
      </c>
      <c r="H147" s="91" t="s">
        <v>2803</v>
      </c>
      <c r="I147" s="43" t="s">
        <v>1</v>
      </c>
      <c r="J147"/>
    </row>
    <row r="148" spans="1:10" ht="128.4">
      <c r="A148" s="98" t="s">
        <v>1313</v>
      </c>
      <c r="B148" s="9" t="s">
        <v>144</v>
      </c>
      <c r="C148" s="38" t="s">
        <v>1316</v>
      </c>
      <c r="D148" s="38" t="s">
        <v>2809</v>
      </c>
      <c r="E148" s="103">
        <v>87189</v>
      </c>
      <c r="F148" s="9" t="s">
        <v>1121</v>
      </c>
      <c r="G148" s="38" t="s">
        <v>1122</v>
      </c>
      <c r="H148" s="91" t="s">
        <v>2803</v>
      </c>
      <c r="I148" s="43" t="s">
        <v>1</v>
      </c>
      <c r="J148"/>
    </row>
    <row r="149" spans="1:10" ht="128.4">
      <c r="A149" s="98" t="s">
        <v>1317</v>
      </c>
      <c r="B149" s="9" t="s">
        <v>145</v>
      </c>
      <c r="C149" s="38" t="s">
        <v>1320</v>
      </c>
      <c r="D149" s="38" t="s">
        <v>2809</v>
      </c>
      <c r="E149" s="17">
        <v>16507</v>
      </c>
      <c r="F149" s="9" t="s">
        <v>1121</v>
      </c>
      <c r="G149" s="38" t="s">
        <v>1122</v>
      </c>
      <c r="H149" s="91" t="s">
        <v>2803</v>
      </c>
      <c r="I149" s="43" t="s">
        <v>1</v>
      </c>
      <c r="J149"/>
    </row>
    <row r="150" spans="1:10" ht="128.4">
      <c r="A150" s="98" t="s">
        <v>1318</v>
      </c>
      <c r="B150" s="9" t="s">
        <v>146</v>
      </c>
      <c r="C150" s="38" t="s">
        <v>1321</v>
      </c>
      <c r="D150" s="38" t="s">
        <v>2809</v>
      </c>
      <c r="E150" s="17">
        <v>812951.09</v>
      </c>
      <c r="F150" s="9" t="s">
        <v>1121</v>
      </c>
      <c r="G150" s="38" t="s">
        <v>1122</v>
      </c>
      <c r="H150" s="91" t="s">
        <v>2803</v>
      </c>
      <c r="I150" s="43" t="s">
        <v>1</v>
      </c>
      <c r="J150"/>
    </row>
    <row r="151" spans="1:10" ht="128.4">
      <c r="A151" s="98" t="s">
        <v>1319</v>
      </c>
      <c r="B151" s="9" t="s">
        <v>147</v>
      </c>
      <c r="C151" s="38" t="s">
        <v>1322</v>
      </c>
      <c r="D151" s="38" t="s">
        <v>2809</v>
      </c>
      <c r="E151" s="103">
        <v>31344</v>
      </c>
      <c r="F151" s="9" t="s">
        <v>1121</v>
      </c>
      <c r="G151" s="38" t="s">
        <v>1122</v>
      </c>
      <c r="H151" s="91" t="s">
        <v>2803</v>
      </c>
      <c r="I151" s="43" t="s">
        <v>1</v>
      </c>
      <c r="J151"/>
    </row>
    <row r="152" spans="1:10" ht="128.4">
      <c r="A152" s="98" t="s">
        <v>1323</v>
      </c>
      <c r="B152" s="9" t="s">
        <v>148</v>
      </c>
      <c r="C152" s="38" t="s">
        <v>1332</v>
      </c>
      <c r="D152" s="38" t="s">
        <v>2809</v>
      </c>
      <c r="E152" s="17">
        <v>19635</v>
      </c>
      <c r="F152" s="9" t="s">
        <v>1121</v>
      </c>
      <c r="G152" s="38" t="s">
        <v>1122</v>
      </c>
      <c r="H152" s="91" t="s">
        <v>2803</v>
      </c>
      <c r="I152" s="43" t="s">
        <v>1</v>
      </c>
      <c r="J152"/>
    </row>
    <row r="153" spans="1:10" ht="128.4">
      <c r="A153" s="98" t="s">
        <v>1324</v>
      </c>
      <c r="B153" s="9" t="s">
        <v>149</v>
      </c>
      <c r="C153" s="38" t="s">
        <v>1333</v>
      </c>
      <c r="D153" s="38" t="s">
        <v>2809</v>
      </c>
      <c r="E153" s="103">
        <v>41153</v>
      </c>
      <c r="F153" s="9" t="s">
        <v>1121</v>
      </c>
      <c r="G153" s="38" t="s">
        <v>1122</v>
      </c>
      <c r="H153" s="91" t="s">
        <v>2803</v>
      </c>
      <c r="I153" s="43" t="s">
        <v>1</v>
      </c>
      <c r="J153"/>
    </row>
    <row r="154" spans="1:10" ht="128.4">
      <c r="A154" s="98" t="s">
        <v>1325</v>
      </c>
      <c r="B154" s="9" t="s">
        <v>150</v>
      </c>
      <c r="C154" s="38" t="s">
        <v>1334</v>
      </c>
      <c r="D154" s="38" t="s">
        <v>2809</v>
      </c>
      <c r="E154" s="17">
        <v>366000</v>
      </c>
      <c r="F154" s="9" t="s">
        <v>1121</v>
      </c>
      <c r="G154" s="38" t="s">
        <v>1122</v>
      </c>
      <c r="H154" s="91" t="s">
        <v>2803</v>
      </c>
      <c r="I154" s="43" t="s">
        <v>1</v>
      </c>
      <c r="J154"/>
    </row>
    <row r="155" spans="1:10" ht="128.4">
      <c r="A155" s="98" t="s">
        <v>1326</v>
      </c>
      <c r="B155" s="9" t="s">
        <v>151</v>
      </c>
      <c r="C155" s="38" t="s">
        <v>1335</v>
      </c>
      <c r="D155" s="38" t="s">
        <v>2809</v>
      </c>
      <c r="E155" s="17">
        <v>219600</v>
      </c>
      <c r="F155" s="9" t="s">
        <v>1121</v>
      </c>
      <c r="G155" s="38" t="s">
        <v>1122</v>
      </c>
      <c r="H155" s="91" t="s">
        <v>2803</v>
      </c>
      <c r="I155" s="43" t="s">
        <v>1</v>
      </c>
      <c r="J155"/>
    </row>
    <row r="156" spans="1:10" ht="128.4">
      <c r="A156" s="98" t="s">
        <v>1327</v>
      </c>
      <c r="B156" s="9" t="s">
        <v>152</v>
      </c>
      <c r="C156" s="38" t="s">
        <v>1336</v>
      </c>
      <c r="D156" s="38" t="s">
        <v>2809</v>
      </c>
      <c r="E156" s="17">
        <v>5436</v>
      </c>
      <c r="F156" s="9" t="s">
        <v>1121</v>
      </c>
      <c r="G156" s="38" t="s">
        <v>1122</v>
      </c>
      <c r="H156" s="91" t="s">
        <v>2803</v>
      </c>
      <c r="I156" s="43" t="s">
        <v>1</v>
      </c>
      <c r="J156"/>
    </row>
    <row r="157" spans="1:10" ht="128.4">
      <c r="A157" s="98" t="s">
        <v>1328</v>
      </c>
      <c r="B157" s="9" t="s">
        <v>153</v>
      </c>
      <c r="C157" s="38" t="s">
        <v>1337</v>
      </c>
      <c r="D157" s="38" t="s">
        <v>2809</v>
      </c>
      <c r="E157" s="103">
        <v>160823</v>
      </c>
      <c r="F157" s="9" t="s">
        <v>1121</v>
      </c>
      <c r="G157" s="38" t="s">
        <v>1122</v>
      </c>
      <c r="H157" s="91" t="s">
        <v>2803</v>
      </c>
      <c r="I157" s="43" t="s">
        <v>1</v>
      </c>
      <c r="J157"/>
    </row>
    <row r="158" spans="1:10" ht="128.4">
      <c r="A158" s="98" t="s">
        <v>1329</v>
      </c>
      <c r="B158" s="9" t="s">
        <v>154</v>
      </c>
      <c r="C158" s="38" t="s">
        <v>1338</v>
      </c>
      <c r="D158" s="38" t="s">
        <v>2809</v>
      </c>
      <c r="E158" s="103">
        <v>20098</v>
      </c>
      <c r="F158" s="9" t="s">
        <v>1121</v>
      </c>
      <c r="G158" s="38" t="s">
        <v>1122</v>
      </c>
      <c r="H158" s="91" t="s">
        <v>2803</v>
      </c>
      <c r="I158" s="43" t="s">
        <v>1</v>
      </c>
      <c r="J158"/>
    </row>
    <row r="159" spans="1:10" ht="128.4">
      <c r="A159" s="98" t="s">
        <v>1330</v>
      </c>
      <c r="B159" s="9" t="s">
        <v>155</v>
      </c>
      <c r="C159" s="38" t="s">
        <v>1339</v>
      </c>
      <c r="D159" s="38" t="s">
        <v>2809</v>
      </c>
      <c r="E159" s="103">
        <v>40065</v>
      </c>
      <c r="F159" s="9" t="s">
        <v>1121</v>
      </c>
      <c r="G159" s="38" t="s">
        <v>1122</v>
      </c>
      <c r="H159" s="91" t="s">
        <v>2803</v>
      </c>
      <c r="I159" s="43" t="s">
        <v>1</v>
      </c>
      <c r="J159"/>
    </row>
    <row r="160" spans="1:10" ht="128.4">
      <c r="A160" s="98" t="s">
        <v>1331</v>
      </c>
      <c r="B160" s="9" t="s">
        <v>156</v>
      </c>
      <c r="C160" s="38" t="s">
        <v>1340</v>
      </c>
      <c r="D160" s="38" t="s">
        <v>2809</v>
      </c>
      <c r="E160" s="103">
        <v>290</v>
      </c>
      <c r="F160" s="9" t="s">
        <v>1121</v>
      </c>
      <c r="G160" s="38" t="s">
        <v>1122</v>
      </c>
      <c r="H160" s="91" t="s">
        <v>2803</v>
      </c>
      <c r="I160" s="43" t="s">
        <v>1</v>
      </c>
      <c r="J160"/>
    </row>
    <row r="161" spans="1:10" ht="128.4">
      <c r="A161" s="98" t="s">
        <v>1341</v>
      </c>
      <c r="B161" s="9" t="s">
        <v>157</v>
      </c>
      <c r="C161" s="38" t="s">
        <v>1344</v>
      </c>
      <c r="D161" s="38" t="s">
        <v>2809</v>
      </c>
      <c r="E161" s="103">
        <v>1708</v>
      </c>
      <c r="F161" s="9" t="s">
        <v>1121</v>
      </c>
      <c r="G161" s="38" t="s">
        <v>1122</v>
      </c>
      <c r="H161" s="91" t="s">
        <v>2803</v>
      </c>
      <c r="I161" s="43" t="s">
        <v>1</v>
      </c>
      <c r="J161"/>
    </row>
    <row r="162" spans="1:10" ht="128.4">
      <c r="A162" s="98" t="s">
        <v>1342</v>
      </c>
      <c r="B162" s="9" t="s">
        <v>158</v>
      </c>
      <c r="C162" s="38" t="s">
        <v>1345</v>
      </c>
      <c r="D162" s="38" t="s">
        <v>2809</v>
      </c>
      <c r="E162" s="17">
        <v>195677</v>
      </c>
      <c r="F162" s="9" t="s">
        <v>1121</v>
      </c>
      <c r="G162" s="38" t="s">
        <v>1122</v>
      </c>
      <c r="H162" s="91" t="s">
        <v>2803</v>
      </c>
      <c r="I162" s="43" t="s">
        <v>1</v>
      </c>
      <c r="J162"/>
    </row>
    <row r="163" spans="1:10" ht="128.4">
      <c r="A163" s="98" t="s">
        <v>1343</v>
      </c>
      <c r="B163" s="9" t="s">
        <v>159</v>
      </c>
      <c r="C163" s="38" t="s">
        <v>1346</v>
      </c>
      <c r="D163" s="38" t="s">
        <v>2809</v>
      </c>
      <c r="E163" s="17">
        <v>17274</v>
      </c>
      <c r="F163" s="9" t="s">
        <v>1121</v>
      </c>
      <c r="G163" s="38" t="s">
        <v>1122</v>
      </c>
      <c r="H163" s="91" t="s">
        <v>2803</v>
      </c>
      <c r="I163" s="43" t="s">
        <v>1</v>
      </c>
      <c r="J163"/>
    </row>
    <row r="164" spans="1:10" ht="128.4">
      <c r="A164" s="98" t="s">
        <v>1347</v>
      </c>
      <c r="B164" s="9" t="s">
        <v>160</v>
      </c>
      <c r="C164" s="38" t="s">
        <v>1349</v>
      </c>
      <c r="D164" s="38" t="s">
        <v>2809</v>
      </c>
      <c r="E164" s="17">
        <v>7157</v>
      </c>
      <c r="F164" s="9" t="s">
        <v>1121</v>
      </c>
      <c r="G164" s="38" t="s">
        <v>1122</v>
      </c>
      <c r="H164" s="91" t="s">
        <v>2803</v>
      </c>
      <c r="I164" s="43" t="s">
        <v>1</v>
      </c>
      <c r="J164"/>
    </row>
    <row r="165" spans="1:10" ht="128.4">
      <c r="A165" s="98" t="s">
        <v>1348</v>
      </c>
      <c r="B165" s="9" t="s">
        <v>161</v>
      </c>
      <c r="C165" s="38" t="s">
        <v>1350</v>
      </c>
      <c r="D165" s="38" t="s">
        <v>2809</v>
      </c>
      <c r="E165" s="17">
        <v>34629</v>
      </c>
      <c r="F165" s="9" t="s">
        <v>1121</v>
      </c>
      <c r="G165" s="38" t="s">
        <v>1122</v>
      </c>
      <c r="H165" s="91" t="s">
        <v>2803</v>
      </c>
      <c r="I165" s="43" t="s">
        <v>1</v>
      </c>
      <c r="J165"/>
    </row>
    <row r="166" spans="1:10" ht="128.4">
      <c r="A166" s="98" t="s">
        <v>1351</v>
      </c>
      <c r="B166" s="9" t="s">
        <v>162</v>
      </c>
      <c r="C166" s="38" t="s">
        <v>1354</v>
      </c>
      <c r="D166" s="38" t="s">
        <v>2809</v>
      </c>
      <c r="E166" s="17">
        <v>11507</v>
      </c>
      <c r="F166" s="9" t="s">
        <v>1121</v>
      </c>
      <c r="G166" s="38" t="s">
        <v>1122</v>
      </c>
      <c r="H166" s="91" t="s">
        <v>2803</v>
      </c>
      <c r="I166" s="43" t="s">
        <v>1</v>
      </c>
      <c r="J166"/>
    </row>
    <row r="167" spans="1:10" ht="128.4">
      <c r="A167" s="98" t="s">
        <v>1352</v>
      </c>
      <c r="B167" s="9" t="s">
        <v>163</v>
      </c>
      <c r="C167" s="38" t="s">
        <v>1355</v>
      </c>
      <c r="D167" s="38" t="s">
        <v>2809</v>
      </c>
      <c r="E167" s="103">
        <v>39174</v>
      </c>
      <c r="F167" s="9" t="s">
        <v>1121</v>
      </c>
      <c r="G167" s="38" t="s">
        <v>1122</v>
      </c>
      <c r="H167" s="91" t="s">
        <v>2803</v>
      </c>
      <c r="I167" s="43" t="s">
        <v>1</v>
      </c>
      <c r="J167"/>
    </row>
    <row r="168" spans="1:10" ht="128.4">
      <c r="A168" s="98" t="s">
        <v>1353</v>
      </c>
      <c r="B168" s="9" t="s">
        <v>164</v>
      </c>
      <c r="C168" s="38" t="s">
        <v>1357</v>
      </c>
      <c r="D168" s="38" t="s">
        <v>2809</v>
      </c>
      <c r="E168" s="17">
        <v>80250</v>
      </c>
      <c r="F168" s="9" t="s">
        <v>1121</v>
      </c>
      <c r="G168" s="38" t="s">
        <v>1122</v>
      </c>
      <c r="H168" s="91" t="s">
        <v>2803</v>
      </c>
      <c r="I168" s="43" t="s">
        <v>1</v>
      </c>
      <c r="J168"/>
    </row>
    <row r="169" spans="1:10" ht="128.4">
      <c r="A169" s="98" t="s">
        <v>1356</v>
      </c>
      <c r="B169" s="9" t="s">
        <v>165</v>
      </c>
      <c r="C169" s="38" t="s">
        <v>1358</v>
      </c>
      <c r="D169" s="38" t="s">
        <v>2809</v>
      </c>
      <c r="E169" s="17">
        <v>648140</v>
      </c>
      <c r="F169" s="9" t="s">
        <v>1121</v>
      </c>
      <c r="G169" s="38" t="s">
        <v>1122</v>
      </c>
      <c r="H169" s="91" t="s">
        <v>2803</v>
      </c>
      <c r="I169" s="43" t="s">
        <v>1</v>
      </c>
      <c r="J169"/>
    </row>
    <row r="170" spans="1:10" ht="128.4">
      <c r="A170" s="98" t="s">
        <v>1359</v>
      </c>
      <c r="B170" s="9" t="s">
        <v>166</v>
      </c>
      <c r="C170" s="38" t="s">
        <v>1361</v>
      </c>
      <c r="D170" s="38" t="s">
        <v>2809</v>
      </c>
      <c r="E170" s="17">
        <v>355322</v>
      </c>
      <c r="F170" s="9" t="s">
        <v>1121</v>
      </c>
      <c r="G170" s="38" t="s">
        <v>1122</v>
      </c>
      <c r="H170" s="91" t="s">
        <v>2803</v>
      </c>
      <c r="I170" s="43" t="s">
        <v>1</v>
      </c>
      <c r="J170"/>
    </row>
    <row r="171" spans="1:10" ht="128.4">
      <c r="A171" s="98" t="s">
        <v>1360</v>
      </c>
      <c r="B171" s="9" t="s">
        <v>167</v>
      </c>
      <c r="C171" s="38" t="s">
        <v>1362</v>
      </c>
      <c r="D171" s="38" t="s">
        <v>2809</v>
      </c>
      <c r="E171" s="17">
        <v>6977</v>
      </c>
      <c r="F171" s="9" t="s">
        <v>1121</v>
      </c>
      <c r="G171" s="38" t="s">
        <v>1122</v>
      </c>
      <c r="H171" s="91" t="s">
        <v>2803</v>
      </c>
      <c r="I171" s="43" t="s">
        <v>1</v>
      </c>
      <c r="J171"/>
    </row>
    <row r="172" spans="1:10" ht="128.4">
      <c r="A172" s="98" t="s">
        <v>1364</v>
      </c>
      <c r="B172" s="9" t="s">
        <v>168</v>
      </c>
      <c r="C172" s="38" t="s">
        <v>1363</v>
      </c>
      <c r="D172" s="38" t="s">
        <v>2809</v>
      </c>
      <c r="E172" s="17">
        <v>3723</v>
      </c>
      <c r="F172" s="9" t="s">
        <v>1121</v>
      </c>
      <c r="G172" s="38" t="s">
        <v>1122</v>
      </c>
      <c r="H172" s="91" t="s">
        <v>2803</v>
      </c>
      <c r="I172" s="43" t="s">
        <v>1</v>
      </c>
      <c r="J172"/>
    </row>
    <row r="173" spans="1:10" ht="128.4">
      <c r="A173" s="98" t="s">
        <v>1365</v>
      </c>
      <c r="B173" s="9" t="s">
        <v>169</v>
      </c>
      <c r="C173" s="38" t="s">
        <v>1367</v>
      </c>
      <c r="D173" s="38" t="s">
        <v>2809</v>
      </c>
      <c r="E173" s="17">
        <v>31027</v>
      </c>
      <c r="F173" s="9" t="s">
        <v>1121</v>
      </c>
      <c r="G173" s="38" t="s">
        <v>1122</v>
      </c>
      <c r="H173" s="91" t="s">
        <v>2803</v>
      </c>
      <c r="I173" s="43" t="s">
        <v>1</v>
      </c>
      <c r="J173"/>
    </row>
    <row r="174" spans="1:10" ht="128.4">
      <c r="A174" s="98" t="s">
        <v>1366</v>
      </c>
      <c r="B174" s="9" t="s">
        <v>170</v>
      </c>
      <c r="C174" s="40" t="s">
        <v>1368</v>
      </c>
      <c r="D174" s="38" t="s">
        <v>2809</v>
      </c>
      <c r="E174" s="17">
        <v>27323</v>
      </c>
      <c r="F174" s="9" t="s">
        <v>1121</v>
      </c>
      <c r="G174" s="38" t="s">
        <v>1122</v>
      </c>
      <c r="H174" s="91" t="s">
        <v>2803</v>
      </c>
      <c r="I174" s="43" t="s">
        <v>1</v>
      </c>
      <c r="J174"/>
    </row>
    <row r="175" spans="1:10" ht="128.4">
      <c r="A175" s="98" t="s">
        <v>1369</v>
      </c>
      <c r="B175" s="9" t="s">
        <v>171</v>
      </c>
      <c r="C175" s="40" t="s">
        <v>1372</v>
      </c>
      <c r="D175" s="40" t="s">
        <v>2809</v>
      </c>
      <c r="E175" s="17">
        <v>44447</v>
      </c>
      <c r="F175" s="9" t="s">
        <v>1121</v>
      </c>
      <c r="G175" s="40" t="s">
        <v>1122</v>
      </c>
      <c r="H175" s="91" t="s">
        <v>2803</v>
      </c>
      <c r="I175" s="43" t="s">
        <v>1</v>
      </c>
      <c r="J175"/>
    </row>
    <row r="176" spans="1:10" ht="128.4">
      <c r="A176" s="98" t="s">
        <v>1370</v>
      </c>
      <c r="B176" s="9" t="s">
        <v>172</v>
      </c>
      <c r="C176" s="40" t="s">
        <v>1373</v>
      </c>
      <c r="D176" s="40" t="s">
        <v>2809</v>
      </c>
      <c r="E176" s="17">
        <v>21557</v>
      </c>
      <c r="F176" s="9" t="s">
        <v>1121</v>
      </c>
      <c r="G176" s="40" t="s">
        <v>1122</v>
      </c>
      <c r="H176" s="91" t="s">
        <v>2803</v>
      </c>
      <c r="I176" s="43" t="s">
        <v>1</v>
      </c>
      <c r="J176"/>
    </row>
    <row r="177" spans="1:10" ht="128.4">
      <c r="A177" s="98" t="s">
        <v>1371</v>
      </c>
      <c r="B177" s="9" t="s">
        <v>173</v>
      </c>
      <c r="C177" s="40" t="s">
        <v>1376</v>
      </c>
      <c r="D177" s="40" t="s">
        <v>2809</v>
      </c>
      <c r="E177" s="33">
        <v>1049262.82</v>
      </c>
      <c r="F177" s="9" t="s">
        <v>1121</v>
      </c>
      <c r="G177" s="40" t="s">
        <v>1122</v>
      </c>
      <c r="H177" s="91" t="s">
        <v>2803</v>
      </c>
      <c r="I177" s="43" t="s">
        <v>1</v>
      </c>
      <c r="J177"/>
    </row>
    <row r="178" spans="1:10" ht="128.4">
      <c r="A178" s="98" t="s">
        <v>1374</v>
      </c>
      <c r="B178" s="9" t="s">
        <v>174</v>
      </c>
      <c r="C178" s="40" t="s">
        <v>1377</v>
      </c>
      <c r="D178" s="40" t="s">
        <v>2809</v>
      </c>
      <c r="E178" s="17">
        <v>291999</v>
      </c>
      <c r="F178" s="9" t="s">
        <v>1121</v>
      </c>
      <c r="G178" s="40" t="s">
        <v>1122</v>
      </c>
      <c r="H178" s="91" t="s">
        <v>2803</v>
      </c>
      <c r="I178" s="43" t="s">
        <v>1</v>
      </c>
      <c r="J178"/>
    </row>
    <row r="179" spans="1:10" ht="128.4">
      <c r="A179" s="98" t="s">
        <v>1375</v>
      </c>
      <c r="B179" s="9" t="s">
        <v>2459</v>
      </c>
      <c r="C179" s="40" t="s">
        <v>1378</v>
      </c>
      <c r="D179" s="40" t="s">
        <v>2809</v>
      </c>
      <c r="E179" s="17">
        <v>109391.9</v>
      </c>
      <c r="F179" s="9" t="s">
        <v>1121</v>
      </c>
      <c r="G179" s="40" t="s">
        <v>1122</v>
      </c>
      <c r="H179" s="91" t="s">
        <v>2803</v>
      </c>
      <c r="I179" s="43" t="s">
        <v>1</v>
      </c>
      <c r="J179"/>
    </row>
    <row r="180" spans="1:10" ht="128.4">
      <c r="A180" s="98" t="s">
        <v>1379</v>
      </c>
      <c r="B180" s="9" t="s">
        <v>175</v>
      </c>
      <c r="C180" s="40" t="s">
        <v>1384</v>
      </c>
      <c r="D180" s="40" t="s">
        <v>2809</v>
      </c>
      <c r="E180" s="103">
        <v>337450</v>
      </c>
      <c r="F180" s="9" t="s">
        <v>1121</v>
      </c>
      <c r="G180" s="40" t="s">
        <v>1122</v>
      </c>
      <c r="H180" s="91" t="s">
        <v>2803</v>
      </c>
      <c r="I180" s="43" t="s">
        <v>1</v>
      </c>
      <c r="J180"/>
    </row>
    <row r="181" spans="1:10" ht="128.4">
      <c r="A181" s="98" t="s">
        <v>1380</v>
      </c>
      <c r="B181" s="9" t="s">
        <v>176</v>
      </c>
      <c r="C181" s="40" t="s">
        <v>1385</v>
      </c>
      <c r="D181" s="40" t="s">
        <v>2809</v>
      </c>
      <c r="E181" s="17">
        <v>22548.69</v>
      </c>
      <c r="F181" s="9" t="s">
        <v>1382</v>
      </c>
      <c r="G181" s="40" t="s">
        <v>1122</v>
      </c>
      <c r="H181" s="91" t="s">
        <v>2803</v>
      </c>
      <c r="I181" s="43" t="s">
        <v>1</v>
      </c>
      <c r="J181"/>
    </row>
    <row r="182" spans="1:10" ht="128.4">
      <c r="A182" s="98" t="s">
        <v>1381</v>
      </c>
      <c r="B182" s="9" t="s">
        <v>177</v>
      </c>
      <c r="C182" s="40" t="s">
        <v>1386</v>
      </c>
      <c r="D182" s="40" t="s">
        <v>2809</v>
      </c>
      <c r="E182" s="17">
        <v>142214.75</v>
      </c>
      <c r="F182" s="9" t="s">
        <v>1383</v>
      </c>
      <c r="G182" s="40" t="s">
        <v>1122</v>
      </c>
      <c r="H182" s="91" t="s">
        <v>2803</v>
      </c>
      <c r="I182" s="43" t="s">
        <v>1</v>
      </c>
      <c r="J182"/>
    </row>
    <row r="183" spans="1:10" ht="128.4">
      <c r="A183" s="98" t="s">
        <v>1389</v>
      </c>
      <c r="B183" s="9" t="s">
        <v>178</v>
      </c>
      <c r="C183" s="40" t="s">
        <v>1386</v>
      </c>
      <c r="D183" s="40" t="s">
        <v>2809</v>
      </c>
      <c r="E183" s="17">
        <v>728666.63</v>
      </c>
      <c r="F183" s="9" t="s">
        <v>1387</v>
      </c>
      <c r="G183" s="40" t="s">
        <v>1122</v>
      </c>
      <c r="H183" s="91" t="s">
        <v>2803</v>
      </c>
      <c r="I183" s="43" t="s">
        <v>1</v>
      </c>
      <c r="J183"/>
    </row>
    <row r="184" spans="1:10" ht="128.4">
      <c r="A184" s="98" t="s">
        <v>1390</v>
      </c>
      <c r="B184" s="9" t="s">
        <v>179</v>
      </c>
      <c r="C184" s="40" t="s">
        <v>1391</v>
      </c>
      <c r="D184" s="40" t="s">
        <v>2809</v>
      </c>
      <c r="E184" s="17">
        <v>180640.92</v>
      </c>
      <c r="F184" s="9" t="s">
        <v>1392</v>
      </c>
      <c r="G184" s="40" t="s">
        <v>1122</v>
      </c>
      <c r="H184" s="91" t="s">
        <v>2803</v>
      </c>
      <c r="I184" s="43" t="s">
        <v>1</v>
      </c>
      <c r="J184"/>
    </row>
    <row r="185" spans="1:10" ht="128.4">
      <c r="A185" s="98" t="s">
        <v>1393</v>
      </c>
      <c r="B185" s="9" t="s">
        <v>180</v>
      </c>
      <c r="C185" s="40" t="s">
        <v>1395</v>
      </c>
      <c r="D185" s="40" t="s">
        <v>2809</v>
      </c>
      <c r="E185" s="17">
        <v>128157.42</v>
      </c>
      <c r="F185" s="9" t="s">
        <v>1392</v>
      </c>
      <c r="G185" s="40" t="s">
        <v>1122</v>
      </c>
      <c r="H185" s="91" t="s">
        <v>2803</v>
      </c>
      <c r="I185" s="43" t="s">
        <v>1</v>
      </c>
      <c r="J185"/>
    </row>
    <row r="186" spans="1:10" ht="128.4">
      <c r="A186" s="98" t="s">
        <v>1394</v>
      </c>
      <c r="B186" s="9" t="s">
        <v>181</v>
      </c>
      <c r="C186" s="40" t="s">
        <v>1397</v>
      </c>
      <c r="D186" s="40" t="s">
        <v>2809</v>
      </c>
      <c r="E186" s="17">
        <v>108628.66</v>
      </c>
      <c r="F186" s="9" t="s">
        <v>1392</v>
      </c>
      <c r="G186" s="40" t="s">
        <v>1122</v>
      </c>
      <c r="H186" s="91" t="s">
        <v>2803</v>
      </c>
      <c r="I186" s="43" t="s">
        <v>1</v>
      </c>
      <c r="J186"/>
    </row>
    <row r="187" spans="1:10" ht="128.4">
      <c r="A187" s="98" t="s">
        <v>1398</v>
      </c>
      <c r="B187" s="9" t="s">
        <v>182</v>
      </c>
      <c r="C187" s="40" t="s">
        <v>1401</v>
      </c>
      <c r="D187" s="40" t="s">
        <v>2809</v>
      </c>
      <c r="E187" s="17">
        <v>170248.77</v>
      </c>
      <c r="F187" s="9" t="s">
        <v>1396</v>
      </c>
      <c r="G187" s="40" t="s">
        <v>1122</v>
      </c>
      <c r="H187" s="91" t="s">
        <v>2803</v>
      </c>
      <c r="I187" s="43" t="s">
        <v>1</v>
      </c>
      <c r="J187"/>
    </row>
    <row r="188" spans="1:10" ht="128.4">
      <c r="A188" s="98" t="s">
        <v>1399</v>
      </c>
      <c r="B188" s="9" t="s">
        <v>183</v>
      </c>
      <c r="C188" s="40" t="s">
        <v>1402</v>
      </c>
      <c r="D188" s="40" t="s">
        <v>2809</v>
      </c>
      <c r="E188" s="17">
        <v>113499.18</v>
      </c>
      <c r="F188" s="9" t="s">
        <v>1396</v>
      </c>
      <c r="G188" s="40" t="s">
        <v>1122</v>
      </c>
      <c r="H188" s="91" t="s">
        <v>2803</v>
      </c>
      <c r="I188" s="43" t="s">
        <v>1</v>
      </c>
      <c r="J188"/>
    </row>
    <row r="189" spans="1:10" ht="128.4">
      <c r="A189" s="98" t="s">
        <v>1400</v>
      </c>
      <c r="B189" s="9" t="s">
        <v>184</v>
      </c>
      <c r="C189" s="40" t="s">
        <v>1406</v>
      </c>
      <c r="D189" s="40" t="s">
        <v>2809</v>
      </c>
      <c r="E189" s="17">
        <v>201461.05</v>
      </c>
      <c r="F189" s="9" t="s">
        <v>1396</v>
      </c>
      <c r="G189" s="40" t="s">
        <v>1122</v>
      </c>
      <c r="H189" s="91" t="s">
        <v>2803</v>
      </c>
      <c r="I189" s="43" t="s">
        <v>1</v>
      </c>
      <c r="J189"/>
    </row>
    <row r="190" spans="1:10" ht="128.4">
      <c r="A190" s="98" t="s">
        <v>1403</v>
      </c>
      <c r="B190" s="9" t="s">
        <v>185</v>
      </c>
      <c r="C190" s="40" t="s">
        <v>1407</v>
      </c>
      <c r="D190" s="40" t="s">
        <v>2809</v>
      </c>
      <c r="E190" s="17">
        <v>390848</v>
      </c>
      <c r="F190" s="9" t="s">
        <v>1405</v>
      </c>
      <c r="G190" s="40" t="s">
        <v>1122</v>
      </c>
      <c r="H190" s="91" t="s">
        <v>2803</v>
      </c>
      <c r="I190" s="43" t="s">
        <v>1</v>
      </c>
      <c r="J190"/>
    </row>
    <row r="191" spans="1:10" ht="128.4">
      <c r="A191" s="98" t="s">
        <v>1404</v>
      </c>
      <c r="B191" s="9" t="s">
        <v>186</v>
      </c>
      <c r="C191" s="40" t="s">
        <v>1409</v>
      </c>
      <c r="D191" s="40" t="s">
        <v>2809</v>
      </c>
      <c r="E191" s="17">
        <v>9900</v>
      </c>
      <c r="F191" s="9" t="s">
        <v>1408</v>
      </c>
      <c r="G191" s="40" t="s">
        <v>1122</v>
      </c>
      <c r="H191" s="91" t="s">
        <v>2803</v>
      </c>
      <c r="I191" s="43" t="s">
        <v>1</v>
      </c>
      <c r="J191"/>
    </row>
    <row r="192" spans="1:10" ht="128.4">
      <c r="A192" s="98" t="s">
        <v>1410</v>
      </c>
      <c r="B192" s="9" t="s">
        <v>187</v>
      </c>
      <c r="C192" s="40" t="s">
        <v>1415</v>
      </c>
      <c r="D192" s="40" t="s">
        <v>2809</v>
      </c>
      <c r="E192" s="17">
        <v>30361</v>
      </c>
      <c r="F192" s="9" t="s">
        <v>1408</v>
      </c>
      <c r="G192" s="40" t="s">
        <v>1122</v>
      </c>
      <c r="H192" s="91" t="s">
        <v>2803</v>
      </c>
      <c r="I192" s="43" t="s">
        <v>1</v>
      </c>
      <c r="J192"/>
    </row>
    <row r="193" spans="1:10" ht="128.4">
      <c r="A193" s="98" t="s">
        <v>1411</v>
      </c>
      <c r="B193" s="9" t="s">
        <v>188</v>
      </c>
      <c r="C193" s="40" t="s">
        <v>1416</v>
      </c>
      <c r="D193" s="40" t="s">
        <v>2809</v>
      </c>
      <c r="E193" s="17">
        <v>98404</v>
      </c>
      <c r="F193" s="9" t="s">
        <v>1408</v>
      </c>
      <c r="G193" s="40" t="s">
        <v>1122</v>
      </c>
      <c r="H193" s="91" t="s">
        <v>2803</v>
      </c>
      <c r="I193" s="43" t="s">
        <v>1</v>
      </c>
      <c r="J193"/>
    </row>
    <row r="194" spans="1:10" ht="128.4">
      <c r="A194" s="98" t="s">
        <v>1412</v>
      </c>
      <c r="B194" s="9" t="s">
        <v>189</v>
      </c>
      <c r="C194" s="40" t="s">
        <v>1413</v>
      </c>
      <c r="D194" s="40" t="s">
        <v>2809</v>
      </c>
      <c r="E194" s="33">
        <v>1054600.3500000001</v>
      </c>
      <c r="F194" s="9" t="s">
        <v>1408</v>
      </c>
      <c r="G194" s="40" t="s">
        <v>1122</v>
      </c>
      <c r="H194" s="91" t="s">
        <v>2803</v>
      </c>
      <c r="I194" s="43" t="s">
        <v>1</v>
      </c>
      <c r="J194"/>
    </row>
    <row r="195" spans="1:10" ht="128.4">
      <c r="A195" s="98" t="s">
        <v>1417</v>
      </c>
      <c r="B195" s="9" t="s">
        <v>190</v>
      </c>
      <c r="C195" s="40" t="s">
        <v>1419</v>
      </c>
      <c r="D195" s="40" t="s">
        <v>2809</v>
      </c>
      <c r="E195" s="17">
        <v>38808</v>
      </c>
      <c r="F195" s="9" t="s">
        <v>1421</v>
      </c>
      <c r="G195" s="40" t="s">
        <v>1122</v>
      </c>
      <c r="H195" s="91" t="s">
        <v>2803</v>
      </c>
      <c r="I195" s="43" t="s">
        <v>1</v>
      </c>
      <c r="J195"/>
    </row>
    <row r="196" spans="1:10" ht="128.4">
      <c r="A196" s="98" t="s">
        <v>1418</v>
      </c>
      <c r="B196" s="9" t="s">
        <v>191</v>
      </c>
      <c r="C196" s="40" t="s">
        <v>1420</v>
      </c>
      <c r="D196" s="40" t="s">
        <v>2809</v>
      </c>
      <c r="E196" s="17">
        <v>14401</v>
      </c>
      <c r="F196" s="9" t="s">
        <v>1421</v>
      </c>
      <c r="G196" s="40" t="s">
        <v>1122</v>
      </c>
      <c r="H196" s="91" t="s">
        <v>2803</v>
      </c>
      <c r="I196" s="43" t="s">
        <v>1</v>
      </c>
      <c r="J196"/>
    </row>
    <row r="197" spans="1:10" ht="128.4">
      <c r="A197" s="98" t="s">
        <v>1422</v>
      </c>
      <c r="B197" s="9" t="s">
        <v>192</v>
      </c>
      <c r="C197" s="40" t="s">
        <v>1426</v>
      </c>
      <c r="D197" s="40" t="s">
        <v>2809</v>
      </c>
      <c r="E197" s="17">
        <v>55802</v>
      </c>
      <c r="F197" s="9" t="s">
        <v>1421</v>
      </c>
      <c r="G197" s="40" t="s">
        <v>1122</v>
      </c>
      <c r="H197" s="91" t="s">
        <v>2803</v>
      </c>
      <c r="I197" s="43" t="s">
        <v>1</v>
      </c>
      <c r="J197"/>
    </row>
    <row r="198" spans="1:10" ht="128.4">
      <c r="A198" s="98" t="s">
        <v>1423</v>
      </c>
      <c r="B198" s="9" t="s">
        <v>193</v>
      </c>
      <c r="C198" s="40" t="s">
        <v>1428</v>
      </c>
      <c r="D198" s="40" t="s">
        <v>2809</v>
      </c>
      <c r="E198" s="17">
        <v>67512</v>
      </c>
      <c r="F198" s="9" t="s">
        <v>1424</v>
      </c>
      <c r="G198" s="40" t="s">
        <v>1122</v>
      </c>
      <c r="H198" s="91" t="s">
        <v>2803</v>
      </c>
      <c r="I198" s="43" t="s">
        <v>1</v>
      </c>
      <c r="J198"/>
    </row>
    <row r="199" spans="1:10" ht="128.4">
      <c r="A199" s="98" t="s">
        <v>1429</v>
      </c>
      <c r="B199" s="9" t="s">
        <v>194</v>
      </c>
      <c r="C199" s="40" t="s">
        <v>1428</v>
      </c>
      <c r="D199" s="40" t="s">
        <v>2809</v>
      </c>
      <c r="E199" s="17">
        <v>173707</v>
      </c>
      <c r="F199" s="9" t="s">
        <v>1424</v>
      </c>
      <c r="G199" s="40" t="s">
        <v>1122</v>
      </c>
      <c r="H199" s="91" t="s">
        <v>2803</v>
      </c>
      <c r="I199" s="43" t="s">
        <v>1</v>
      </c>
      <c r="J199"/>
    </row>
    <row r="200" spans="1:10" ht="128.4">
      <c r="A200" s="98" t="s">
        <v>1430</v>
      </c>
      <c r="B200" s="9" t="s">
        <v>195</v>
      </c>
      <c r="C200" s="40" t="s">
        <v>1419</v>
      </c>
      <c r="D200" s="40" t="s">
        <v>2809</v>
      </c>
      <c r="E200" s="17">
        <v>394815</v>
      </c>
      <c r="F200" s="9" t="s">
        <v>1424</v>
      </c>
      <c r="G200" s="40" t="s">
        <v>1122</v>
      </c>
      <c r="H200" s="91" t="s">
        <v>2803</v>
      </c>
      <c r="I200" s="43" t="s">
        <v>1</v>
      </c>
      <c r="J200"/>
    </row>
    <row r="201" spans="1:10" ht="128.4">
      <c r="A201" s="98" t="s">
        <v>1431</v>
      </c>
      <c r="B201" s="9" t="s">
        <v>196</v>
      </c>
      <c r="C201" s="40" t="s">
        <v>1073</v>
      </c>
      <c r="D201" s="40" t="s">
        <v>2809</v>
      </c>
      <c r="E201" s="17">
        <v>535276</v>
      </c>
      <c r="F201" s="9" t="s">
        <v>1433</v>
      </c>
      <c r="G201" s="40" t="s">
        <v>1122</v>
      </c>
      <c r="H201" s="91" t="s">
        <v>2803</v>
      </c>
      <c r="I201" s="43" t="s">
        <v>1</v>
      </c>
      <c r="J201"/>
    </row>
    <row r="202" spans="1:10" ht="128.4">
      <c r="A202" s="98" t="s">
        <v>1432</v>
      </c>
      <c r="B202" s="9" t="s">
        <v>197</v>
      </c>
      <c r="C202" s="40" t="s">
        <v>1435</v>
      </c>
      <c r="D202" s="40" t="s">
        <v>2809</v>
      </c>
      <c r="E202" s="103">
        <v>53582</v>
      </c>
      <c r="F202" s="9" t="s">
        <v>1433</v>
      </c>
      <c r="G202" s="40" t="s">
        <v>1122</v>
      </c>
      <c r="H202" s="91" t="s">
        <v>2803</v>
      </c>
      <c r="I202" s="43" t="s">
        <v>1</v>
      </c>
      <c r="J202"/>
    </row>
    <row r="203" spans="1:10" ht="128.4">
      <c r="A203" s="98" t="s">
        <v>1436</v>
      </c>
      <c r="B203" s="9" t="s">
        <v>198</v>
      </c>
      <c r="C203" s="40" t="s">
        <v>1434</v>
      </c>
      <c r="D203" s="40" t="s">
        <v>2809</v>
      </c>
      <c r="E203" s="103">
        <v>57002</v>
      </c>
      <c r="F203" s="9" t="s">
        <v>1433</v>
      </c>
      <c r="G203" s="40" t="s">
        <v>1122</v>
      </c>
      <c r="H203" s="91" t="s">
        <v>2803</v>
      </c>
      <c r="I203" s="43" t="s">
        <v>1</v>
      </c>
      <c r="J203"/>
    </row>
    <row r="204" spans="1:10" ht="128.4">
      <c r="A204" s="98" t="s">
        <v>1437</v>
      </c>
      <c r="B204" s="9" t="s">
        <v>199</v>
      </c>
      <c r="C204" s="40" t="s">
        <v>1438</v>
      </c>
      <c r="D204" s="40" t="s">
        <v>2809</v>
      </c>
      <c r="E204" s="103">
        <v>62793</v>
      </c>
      <c r="F204" s="9" t="s">
        <v>1433</v>
      </c>
      <c r="G204" s="40" t="s">
        <v>1122</v>
      </c>
      <c r="H204" s="91" t="s">
        <v>2803</v>
      </c>
      <c r="I204" s="43" t="s">
        <v>1</v>
      </c>
      <c r="J204"/>
    </row>
    <row r="205" spans="1:10" ht="128.4">
      <c r="A205" s="98" t="s">
        <v>1439</v>
      </c>
      <c r="B205" s="9" t="s">
        <v>200</v>
      </c>
      <c r="C205" s="40" t="s">
        <v>1443</v>
      </c>
      <c r="D205" s="40" t="s">
        <v>2809</v>
      </c>
      <c r="E205" s="103">
        <v>55202</v>
      </c>
      <c r="F205" s="9" t="s">
        <v>1433</v>
      </c>
      <c r="G205" s="40" t="s">
        <v>1122</v>
      </c>
      <c r="H205" s="91" t="s">
        <v>2803</v>
      </c>
      <c r="I205" s="43" t="s">
        <v>1</v>
      </c>
      <c r="J205"/>
    </row>
    <row r="206" spans="1:10" ht="128.4">
      <c r="A206" s="98" t="s">
        <v>1440</v>
      </c>
      <c r="B206" s="9" t="s">
        <v>201</v>
      </c>
      <c r="C206" s="40" t="s">
        <v>1443</v>
      </c>
      <c r="D206" s="40" t="s">
        <v>2809</v>
      </c>
      <c r="E206" s="17">
        <v>27601</v>
      </c>
      <c r="F206" s="9" t="s">
        <v>1433</v>
      </c>
      <c r="G206" s="40" t="s">
        <v>1122</v>
      </c>
      <c r="H206" s="91" t="s">
        <v>2803</v>
      </c>
      <c r="I206" s="43" t="s">
        <v>1</v>
      </c>
      <c r="J206"/>
    </row>
    <row r="207" spans="1:10" ht="128.4">
      <c r="A207" s="98" t="s">
        <v>1441</v>
      </c>
      <c r="B207" s="9" t="s">
        <v>202</v>
      </c>
      <c r="C207" s="40" t="s">
        <v>1443</v>
      </c>
      <c r="D207" s="40" t="s">
        <v>2809</v>
      </c>
      <c r="E207" s="17">
        <v>13801</v>
      </c>
      <c r="F207" s="9" t="s">
        <v>1433</v>
      </c>
      <c r="G207" s="40" t="s">
        <v>1122</v>
      </c>
      <c r="H207" s="91" t="s">
        <v>2803</v>
      </c>
      <c r="I207" s="43" t="s">
        <v>1</v>
      </c>
      <c r="J207"/>
    </row>
    <row r="208" spans="1:10" ht="128.4">
      <c r="A208" s="98" t="s">
        <v>1442</v>
      </c>
      <c r="B208" s="9" t="s">
        <v>203</v>
      </c>
      <c r="C208" s="40" t="s">
        <v>1419</v>
      </c>
      <c r="D208" s="40" t="s">
        <v>2809</v>
      </c>
      <c r="E208" s="17">
        <v>88804</v>
      </c>
      <c r="F208" s="9" t="s">
        <v>1433</v>
      </c>
      <c r="G208" s="40" t="s">
        <v>1122</v>
      </c>
      <c r="H208" s="91" t="s">
        <v>2803</v>
      </c>
      <c r="I208" s="43" t="s">
        <v>1</v>
      </c>
      <c r="J208"/>
    </row>
    <row r="209" spans="1:10" ht="128.4">
      <c r="A209" s="98" t="s">
        <v>1444</v>
      </c>
      <c r="B209" s="9" t="s">
        <v>204</v>
      </c>
      <c r="C209" s="40" t="s">
        <v>1446</v>
      </c>
      <c r="D209" s="40" t="s">
        <v>2809</v>
      </c>
      <c r="E209" s="17">
        <v>236649</v>
      </c>
      <c r="F209" s="9" t="s">
        <v>1433</v>
      </c>
      <c r="G209" s="40" t="s">
        <v>1122</v>
      </c>
      <c r="H209" s="91" t="s">
        <v>2803</v>
      </c>
      <c r="I209" s="43" t="s">
        <v>1</v>
      </c>
      <c r="J209"/>
    </row>
    <row r="210" spans="1:10" ht="128.4">
      <c r="A210" s="98" t="s">
        <v>1445</v>
      </c>
      <c r="B210" s="9" t="s">
        <v>205</v>
      </c>
      <c r="C210" s="40" t="s">
        <v>1413</v>
      </c>
      <c r="D210" s="40" t="s">
        <v>2809</v>
      </c>
      <c r="E210" s="103">
        <v>27171</v>
      </c>
      <c r="F210" s="9" t="s">
        <v>1447</v>
      </c>
      <c r="G210" s="40" t="s">
        <v>1122</v>
      </c>
      <c r="H210" s="91" t="s">
        <v>2803</v>
      </c>
      <c r="I210" s="43" t="s">
        <v>1</v>
      </c>
      <c r="J210"/>
    </row>
    <row r="211" spans="1:10" ht="128.4">
      <c r="A211" s="98" t="s">
        <v>1449</v>
      </c>
      <c r="B211" s="9" t="s">
        <v>206</v>
      </c>
      <c r="C211" s="40" t="s">
        <v>1428</v>
      </c>
      <c r="D211" s="40" t="s">
        <v>2809</v>
      </c>
      <c r="E211" s="17">
        <v>71058</v>
      </c>
      <c r="F211" s="9" t="s">
        <v>1448</v>
      </c>
      <c r="G211" s="40" t="s">
        <v>1122</v>
      </c>
      <c r="H211" s="91" t="s">
        <v>2803</v>
      </c>
      <c r="I211" s="43" t="s">
        <v>1</v>
      </c>
      <c r="J211"/>
    </row>
    <row r="212" spans="1:10" ht="128.4">
      <c r="A212" s="98" t="s">
        <v>1450</v>
      </c>
      <c r="B212" s="9" t="s">
        <v>207</v>
      </c>
      <c r="C212" s="40" t="s">
        <v>1419</v>
      </c>
      <c r="D212" s="40" t="s">
        <v>2809</v>
      </c>
      <c r="E212" s="17">
        <v>354446.69</v>
      </c>
      <c r="F212" s="9" t="s">
        <v>1454</v>
      </c>
      <c r="G212" s="40" t="s">
        <v>1122</v>
      </c>
      <c r="H212" s="91" t="s">
        <v>2803</v>
      </c>
      <c r="I212" s="43" t="s">
        <v>1</v>
      </c>
      <c r="J212"/>
    </row>
    <row r="213" spans="1:10" ht="128.4">
      <c r="A213" s="98" t="s">
        <v>1451</v>
      </c>
      <c r="B213" s="9" t="s">
        <v>208</v>
      </c>
      <c r="C213" s="40" t="s">
        <v>1419</v>
      </c>
      <c r="D213" s="40" t="s">
        <v>2809</v>
      </c>
      <c r="E213" s="17">
        <v>64937</v>
      </c>
      <c r="F213" s="9" t="s">
        <v>1455</v>
      </c>
      <c r="G213" s="40" t="s">
        <v>1122</v>
      </c>
      <c r="H213" s="91" t="s">
        <v>2803</v>
      </c>
      <c r="I213" s="43" t="s">
        <v>1</v>
      </c>
      <c r="J213"/>
    </row>
    <row r="214" spans="1:10" ht="128.4">
      <c r="A214" s="98" t="s">
        <v>1452</v>
      </c>
      <c r="B214" s="9" t="s">
        <v>209</v>
      </c>
      <c r="C214" s="40" t="s">
        <v>1456</v>
      </c>
      <c r="D214" s="40" t="s">
        <v>2809</v>
      </c>
      <c r="E214" s="17">
        <v>219368</v>
      </c>
      <c r="F214" s="9" t="s">
        <v>1457</v>
      </c>
      <c r="G214" s="40" t="s">
        <v>1122</v>
      </c>
      <c r="H214" s="91" t="s">
        <v>2803</v>
      </c>
      <c r="I214" s="43" t="s">
        <v>1</v>
      </c>
      <c r="J214"/>
    </row>
    <row r="215" spans="1:10" ht="128.4">
      <c r="A215" s="98" t="s">
        <v>1453</v>
      </c>
      <c r="B215" s="9" t="s">
        <v>210</v>
      </c>
      <c r="C215" s="40" t="s">
        <v>1460</v>
      </c>
      <c r="D215" s="40" t="s">
        <v>2809</v>
      </c>
      <c r="E215" s="17">
        <v>887988.36</v>
      </c>
      <c r="F215" s="9" t="s">
        <v>1459</v>
      </c>
      <c r="G215" s="40" t="s">
        <v>1122</v>
      </c>
      <c r="H215" s="91" t="s">
        <v>2803</v>
      </c>
      <c r="I215" s="43" t="s">
        <v>1</v>
      </c>
      <c r="J215"/>
    </row>
    <row r="216" spans="1:10" ht="128.4">
      <c r="A216" s="98" t="s">
        <v>1463</v>
      </c>
      <c r="B216" s="9" t="s">
        <v>211</v>
      </c>
      <c r="C216" s="40" t="s">
        <v>1461</v>
      </c>
      <c r="D216" s="40" t="s">
        <v>2809</v>
      </c>
      <c r="E216" s="17">
        <v>79204</v>
      </c>
      <c r="F216" s="9" t="s">
        <v>1462</v>
      </c>
      <c r="G216" s="40" t="s">
        <v>1122</v>
      </c>
      <c r="H216" s="91" t="s">
        <v>2803</v>
      </c>
      <c r="I216" s="43" t="s">
        <v>1</v>
      </c>
      <c r="J216"/>
    </row>
    <row r="217" spans="1:10" ht="128.4">
      <c r="A217" s="98" t="s">
        <v>1464</v>
      </c>
      <c r="B217" s="9" t="s">
        <v>212</v>
      </c>
      <c r="C217" s="40" t="s">
        <v>1466</v>
      </c>
      <c r="D217" s="40" t="s">
        <v>2809</v>
      </c>
      <c r="E217" s="103">
        <v>61922</v>
      </c>
      <c r="F217" s="9" t="s">
        <v>1462</v>
      </c>
      <c r="G217" s="40" t="s">
        <v>1122</v>
      </c>
      <c r="H217" s="91" t="s">
        <v>2803</v>
      </c>
      <c r="I217" s="43" t="s">
        <v>1</v>
      </c>
      <c r="J217"/>
    </row>
    <row r="218" spans="1:10" ht="128.4">
      <c r="A218" s="98" t="s">
        <v>1465</v>
      </c>
      <c r="B218" s="9" t="s">
        <v>213</v>
      </c>
      <c r="C218" s="40" t="s">
        <v>1426</v>
      </c>
      <c r="D218" s="40" t="s">
        <v>2809</v>
      </c>
      <c r="E218" s="17">
        <v>33481</v>
      </c>
      <c r="F218" s="9" t="s">
        <v>1462</v>
      </c>
      <c r="G218" s="40" t="s">
        <v>1122</v>
      </c>
      <c r="H218" s="91" t="s">
        <v>2803</v>
      </c>
      <c r="I218" s="43" t="s">
        <v>1</v>
      </c>
      <c r="J218"/>
    </row>
    <row r="219" spans="1:10" ht="128.4">
      <c r="A219" s="98" t="s">
        <v>1467</v>
      </c>
      <c r="B219" s="9" t="s">
        <v>214</v>
      </c>
      <c r="C219" s="40" t="s">
        <v>1438</v>
      </c>
      <c r="D219" s="40" t="s">
        <v>2809</v>
      </c>
      <c r="E219" s="103">
        <v>54602</v>
      </c>
      <c r="F219" s="9" t="s">
        <v>1462</v>
      </c>
      <c r="G219" s="40" t="s">
        <v>1122</v>
      </c>
      <c r="H219" s="91" t="s">
        <v>2803</v>
      </c>
      <c r="I219" s="43" t="s">
        <v>1</v>
      </c>
      <c r="J219"/>
    </row>
    <row r="220" spans="1:10" ht="128.4">
      <c r="A220" s="98" t="s">
        <v>1468</v>
      </c>
      <c r="B220" s="9" t="s">
        <v>215</v>
      </c>
      <c r="C220" s="40" t="s">
        <v>1428</v>
      </c>
      <c r="D220" s="40" t="s">
        <v>2809</v>
      </c>
      <c r="E220" s="17">
        <v>10560</v>
      </c>
      <c r="F220" s="9" t="s">
        <v>1469</v>
      </c>
      <c r="G220" s="40" t="s">
        <v>1122</v>
      </c>
      <c r="H220" s="91" t="s">
        <v>2803</v>
      </c>
      <c r="I220" s="43" t="s">
        <v>1</v>
      </c>
      <c r="J220"/>
    </row>
    <row r="221" spans="1:10" ht="128.4">
      <c r="A221" s="98" t="s">
        <v>1470</v>
      </c>
      <c r="B221" s="9" t="s">
        <v>216</v>
      </c>
      <c r="C221" s="40" t="s">
        <v>1435</v>
      </c>
      <c r="D221" s="40" t="s">
        <v>2809</v>
      </c>
      <c r="E221" s="103">
        <v>18901</v>
      </c>
      <c r="F221" s="9" t="s">
        <v>1469</v>
      </c>
      <c r="G221" s="40" t="s">
        <v>1122</v>
      </c>
      <c r="H221" s="91" t="s">
        <v>2803</v>
      </c>
      <c r="I221" s="43" t="s">
        <v>1</v>
      </c>
      <c r="J221"/>
    </row>
    <row r="222" spans="1:10" ht="128.4">
      <c r="A222" s="98" t="s">
        <v>1471</v>
      </c>
      <c r="B222" s="9" t="s">
        <v>217</v>
      </c>
      <c r="C222" s="40" t="s">
        <v>1426</v>
      </c>
      <c r="D222" s="40" t="s">
        <v>2809</v>
      </c>
      <c r="E222" s="103">
        <v>39062</v>
      </c>
      <c r="F222" s="9" t="s">
        <v>1469</v>
      </c>
      <c r="G222" s="40" t="s">
        <v>1122</v>
      </c>
      <c r="H222" s="91" t="s">
        <v>2803</v>
      </c>
      <c r="I222" s="43" t="s">
        <v>1</v>
      </c>
      <c r="J222"/>
    </row>
    <row r="223" spans="1:10" ht="128.4">
      <c r="A223" s="98" t="s">
        <v>1472</v>
      </c>
      <c r="B223" s="9" t="s">
        <v>218</v>
      </c>
      <c r="C223" s="40" t="s">
        <v>1460</v>
      </c>
      <c r="D223" s="40" t="s">
        <v>2809</v>
      </c>
      <c r="E223" s="17">
        <v>92403</v>
      </c>
      <c r="F223" s="9" t="s">
        <v>1469</v>
      </c>
      <c r="G223" s="40" t="s">
        <v>1122</v>
      </c>
      <c r="H223" s="91" t="s">
        <v>2803</v>
      </c>
      <c r="I223" s="43" t="s">
        <v>1</v>
      </c>
      <c r="J223"/>
    </row>
    <row r="224" spans="1:10" ht="128.4">
      <c r="A224" s="98" t="s">
        <v>1473</v>
      </c>
      <c r="B224" s="9" t="s">
        <v>219</v>
      </c>
      <c r="C224" s="40" t="s">
        <v>1427</v>
      </c>
      <c r="D224" s="40" t="s">
        <v>2809</v>
      </c>
      <c r="E224" s="17">
        <v>33841</v>
      </c>
      <c r="F224" s="9" t="s">
        <v>1469</v>
      </c>
      <c r="G224" s="40" t="s">
        <v>1122</v>
      </c>
      <c r="H224" s="91" t="s">
        <v>2803</v>
      </c>
      <c r="I224" s="43" t="s">
        <v>1</v>
      </c>
      <c r="J224"/>
    </row>
    <row r="225" spans="1:10" ht="128.4">
      <c r="A225" s="98" t="s">
        <v>1474</v>
      </c>
      <c r="B225" s="9" t="s">
        <v>220</v>
      </c>
      <c r="C225" s="40" t="s">
        <v>1427</v>
      </c>
      <c r="D225" s="40" t="s">
        <v>2809</v>
      </c>
      <c r="E225" s="103">
        <v>8460</v>
      </c>
      <c r="F225" s="9" t="s">
        <v>1469</v>
      </c>
      <c r="G225" s="40" t="s">
        <v>1122</v>
      </c>
      <c r="H225" s="91" t="s">
        <v>2803</v>
      </c>
      <c r="I225" s="43" t="s">
        <v>1</v>
      </c>
      <c r="J225"/>
    </row>
    <row r="226" spans="1:10" ht="128.4">
      <c r="A226" s="98" t="s">
        <v>1475</v>
      </c>
      <c r="B226" s="9" t="s">
        <v>221</v>
      </c>
      <c r="C226" s="40" t="s">
        <v>1073</v>
      </c>
      <c r="D226" s="40" t="s">
        <v>2809</v>
      </c>
      <c r="E226" s="17">
        <v>28501</v>
      </c>
      <c r="F226" s="9" t="s">
        <v>1469</v>
      </c>
      <c r="G226" s="40" t="s">
        <v>1122</v>
      </c>
      <c r="H226" s="91" t="s">
        <v>2803</v>
      </c>
      <c r="I226" s="43" t="s">
        <v>1</v>
      </c>
      <c r="J226"/>
    </row>
    <row r="227" spans="1:10" ht="128.4">
      <c r="A227" s="98" t="s">
        <v>1476</v>
      </c>
      <c r="B227" s="9" t="s">
        <v>222</v>
      </c>
      <c r="C227" s="40" t="s">
        <v>1438</v>
      </c>
      <c r="D227" s="40" t="s">
        <v>2809</v>
      </c>
      <c r="E227" s="103">
        <v>81903</v>
      </c>
      <c r="F227" s="9" t="s">
        <v>1469</v>
      </c>
      <c r="G227" s="40" t="s">
        <v>1122</v>
      </c>
      <c r="H227" s="91" t="s">
        <v>2803</v>
      </c>
      <c r="I227" s="43" t="s">
        <v>1</v>
      </c>
      <c r="J227"/>
    </row>
    <row r="228" spans="1:10" ht="128.4">
      <c r="A228" s="98" t="s">
        <v>1477</v>
      </c>
      <c r="B228" s="9" t="s">
        <v>223</v>
      </c>
      <c r="C228" s="40" t="s">
        <v>1427</v>
      </c>
      <c r="D228" s="40" t="s">
        <v>2809</v>
      </c>
      <c r="E228" s="103">
        <v>132545</v>
      </c>
      <c r="F228" s="9" t="s">
        <v>1469</v>
      </c>
      <c r="G228" s="40" t="s">
        <v>1122</v>
      </c>
      <c r="H228" s="91" t="s">
        <v>2803</v>
      </c>
      <c r="I228" s="43" t="s">
        <v>1</v>
      </c>
      <c r="J228"/>
    </row>
    <row r="229" spans="1:10" ht="128.4">
      <c r="A229" s="98" t="s">
        <v>1478</v>
      </c>
      <c r="B229" s="9" t="s">
        <v>224</v>
      </c>
      <c r="C229" s="40" t="s">
        <v>1479</v>
      </c>
      <c r="D229" s="40" t="s">
        <v>2809</v>
      </c>
      <c r="E229" s="17">
        <v>18751</v>
      </c>
      <c r="F229" s="9" t="s">
        <v>1469</v>
      </c>
      <c r="G229" s="40" t="s">
        <v>1122</v>
      </c>
      <c r="H229" s="91" t="s">
        <v>2803</v>
      </c>
      <c r="I229" s="43" t="s">
        <v>1</v>
      </c>
      <c r="J229"/>
    </row>
    <row r="230" spans="1:10" ht="128.4">
      <c r="A230" s="98" t="s">
        <v>1480</v>
      </c>
      <c r="B230" s="9" t="s">
        <v>225</v>
      </c>
      <c r="C230" s="40" t="s">
        <v>1427</v>
      </c>
      <c r="D230" s="40" t="s">
        <v>2809</v>
      </c>
      <c r="E230" s="103">
        <v>42302</v>
      </c>
      <c r="F230" s="9" t="s">
        <v>1469</v>
      </c>
      <c r="G230" s="40" t="s">
        <v>1122</v>
      </c>
      <c r="H230" s="91" t="s">
        <v>2803</v>
      </c>
      <c r="I230" s="43" t="s">
        <v>1</v>
      </c>
      <c r="J230"/>
    </row>
    <row r="231" spans="1:10" ht="128.4">
      <c r="A231" s="98" t="s">
        <v>1481</v>
      </c>
      <c r="B231" s="9" t="s">
        <v>226</v>
      </c>
      <c r="C231" s="40" t="s">
        <v>1426</v>
      </c>
      <c r="D231" s="40" t="s">
        <v>2809</v>
      </c>
      <c r="E231" s="17">
        <v>16741</v>
      </c>
      <c r="F231" s="9" t="s">
        <v>1469</v>
      </c>
      <c r="G231" s="40" t="s">
        <v>1122</v>
      </c>
      <c r="H231" s="91" t="s">
        <v>2803</v>
      </c>
      <c r="I231" s="43" t="s">
        <v>1</v>
      </c>
      <c r="J231"/>
    </row>
    <row r="232" spans="1:10" ht="128.4">
      <c r="A232" s="98" t="s">
        <v>1482</v>
      </c>
      <c r="B232" s="9" t="s">
        <v>227</v>
      </c>
      <c r="C232" s="40" t="s">
        <v>1485</v>
      </c>
      <c r="D232" s="40" t="s">
        <v>2809</v>
      </c>
      <c r="E232" s="103">
        <v>225008</v>
      </c>
      <c r="F232" s="9" t="s">
        <v>1469</v>
      </c>
      <c r="G232" s="40" t="s">
        <v>1122</v>
      </c>
      <c r="H232" s="91" t="s">
        <v>2803</v>
      </c>
      <c r="I232" s="43" t="s">
        <v>1</v>
      </c>
      <c r="J232"/>
    </row>
    <row r="233" spans="1:10" ht="128.4">
      <c r="A233" s="98" t="s">
        <v>1483</v>
      </c>
      <c r="B233" s="9" t="s">
        <v>228</v>
      </c>
      <c r="C233" s="40" t="s">
        <v>1486</v>
      </c>
      <c r="D233" s="40" t="s">
        <v>2809</v>
      </c>
      <c r="E233" s="103">
        <v>123073</v>
      </c>
      <c r="F233" s="9" t="s">
        <v>2460</v>
      </c>
      <c r="G233" s="40" t="s">
        <v>1122</v>
      </c>
      <c r="H233" s="91" t="s">
        <v>2803</v>
      </c>
      <c r="I233" s="43" t="s">
        <v>1</v>
      </c>
      <c r="J233"/>
    </row>
    <row r="234" spans="1:10" ht="128.4">
      <c r="A234" s="98" t="s">
        <v>1484</v>
      </c>
      <c r="B234" s="9" t="s">
        <v>229</v>
      </c>
      <c r="C234" s="40" t="s">
        <v>1419</v>
      </c>
      <c r="D234" s="40" t="s">
        <v>2809</v>
      </c>
      <c r="E234" s="17">
        <v>35078</v>
      </c>
      <c r="F234" s="9" t="s">
        <v>1457</v>
      </c>
      <c r="G234" s="40" t="s">
        <v>1122</v>
      </c>
      <c r="H234" s="91" t="s">
        <v>2803</v>
      </c>
      <c r="I234" s="43" t="s">
        <v>1</v>
      </c>
      <c r="J234"/>
    </row>
    <row r="235" spans="1:10" ht="128.4">
      <c r="A235" s="98" t="s">
        <v>1488</v>
      </c>
      <c r="B235" s="9" t="s">
        <v>230</v>
      </c>
      <c r="C235" s="40" t="s">
        <v>1414</v>
      </c>
      <c r="D235" s="40" t="s">
        <v>2809</v>
      </c>
      <c r="E235" s="103">
        <v>11400</v>
      </c>
      <c r="F235" s="9" t="s">
        <v>1487</v>
      </c>
      <c r="G235" s="40" t="s">
        <v>1122</v>
      </c>
      <c r="H235" s="91" t="s">
        <v>2803</v>
      </c>
      <c r="I235" s="43" t="s">
        <v>1</v>
      </c>
      <c r="J235"/>
    </row>
    <row r="236" spans="1:10" ht="128.4">
      <c r="A236" s="98" t="s">
        <v>1489</v>
      </c>
      <c r="B236" s="9" t="s">
        <v>231</v>
      </c>
      <c r="C236" s="40" t="s">
        <v>1438</v>
      </c>
      <c r="D236" s="40" t="s">
        <v>2809</v>
      </c>
      <c r="E236" s="103">
        <v>54602</v>
      </c>
      <c r="F236" s="9" t="s">
        <v>1487</v>
      </c>
      <c r="G236" s="40" t="s">
        <v>1122</v>
      </c>
      <c r="H236" s="91" t="s">
        <v>2803</v>
      </c>
      <c r="I236" s="43" t="s">
        <v>1</v>
      </c>
      <c r="J236"/>
    </row>
    <row r="237" spans="1:10" ht="128.4">
      <c r="A237" s="98" t="s">
        <v>1490</v>
      </c>
      <c r="B237" s="9" t="s">
        <v>232</v>
      </c>
      <c r="C237" s="40" t="s">
        <v>1426</v>
      </c>
      <c r="D237" s="40" t="s">
        <v>2809</v>
      </c>
      <c r="E237" s="17">
        <v>27901</v>
      </c>
      <c r="F237" s="9" t="s">
        <v>1491</v>
      </c>
      <c r="G237" s="40" t="s">
        <v>1122</v>
      </c>
      <c r="H237" s="91" t="s">
        <v>2803</v>
      </c>
      <c r="I237" s="43" t="s">
        <v>1</v>
      </c>
      <c r="J237"/>
    </row>
    <row r="238" spans="1:10" ht="128.4">
      <c r="A238" s="98" t="s">
        <v>1492</v>
      </c>
      <c r="B238" s="9" t="s">
        <v>233</v>
      </c>
      <c r="C238" s="40" t="s">
        <v>1419</v>
      </c>
      <c r="D238" s="40" t="s">
        <v>2809</v>
      </c>
      <c r="E238" s="103">
        <v>22201</v>
      </c>
      <c r="F238" s="9" t="s">
        <v>1491</v>
      </c>
      <c r="G238" s="40" t="s">
        <v>1122</v>
      </c>
      <c r="H238" s="91" t="s">
        <v>2803</v>
      </c>
      <c r="I238" s="43" t="s">
        <v>1</v>
      </c>
      <c r="J238"/>
    </row>
    <row r="239" spans="1:10" ht="128.4">
      <c r="A239" s="98" t="s">
        <v>1493</v>
      </c>
      <c r="B239" s="9" t="s">
        <v>234</v>
      </c>
      <c r="C239" s="40" t="s">
        <v>1425</v>
      </c>
      <c r="D239" s="40" t="s">
        <v>2809</v>
      </c>
      <c r="E239" s="103">
        <v>120904</v>
      </c>
      <c r="F239" s="9" t="s">
        <v>1491</v>
      </c>
      <c r="G239" s="40" t="s">
        <v>1122</v>
      </c>
      <c r="H239" s="91" t="s">
        <v>2803</v>
      </c>
      <c r="I239" s="43" t="s">
        <v>1</v>
      </c>
      <c r="J239"/>
    </row>
    <row r="240" spans="1:10" ht="128.4">
      <c r="A240" s="98" t="s">
        <v>1494</v>
      </c>
      <c r="B240" s="9" t="s">
        <v>235</v>
      </c>
      <c r="C240" s="40" t="s">
        <v>1496</v>
      </c>
      <c r="D240" s="40" t="s">
        <v>2809</v>
      </c>
      <c r="E240" s="17">
        <v>226374</v>
      </c>
      <c r="F240" s="9" t="s">
        <v>1495</v>
      </c>
      <c r="G240" s="40" t="s">
        <v>1122</v>
      </c>
      <c r="H240" s="91" t="s">
        <v>2803</v>
      </c>
      <c r="I240" s="43" t="s">
        <v>1</v>
      </c>
      <c r="J240"/>
    </row>
    <row r="241" spans="1:10" ht="128.4">
      <c r="A241" s="98" t="s">
        <v>1497</v>
      </c>
      <c r="B241" s="9" t="s">
        <v>236</v>
      </c>
      <c r="C241" s="40" t="s">
        <v>1461</v>
      </c>
      <c r="D241" s="40" t="s">
        <v>2809</v>
      </c>
      <c r="E241" s="103">
        <v>28561</v>
      </c>
      <c r="F241" s="9" t="s">
        <v>1495</v>
      </c>
      <c r="G241" s="40" t="s">
        <v>1122</v>
      </c>
      <c r="H241" s="91" t="s">
        <v>2803</v>
      </c>
      <c r="I241" s="43" t="s">
        <v>1</v>
      </c>
      <c r="J241"/>
    </row>
    <row r="242" spans="1:10" ht="128.4">
      <c r="A242" s="98" t="s">
        <v>1498</v>
      </c>
      <c r="B242" s="9" t="s">
        <v>237</v>
      </c>
      <c r="C242" s="40" t="s">
        <v>1458</v>
      </c>
      <c r="D242" s="40" t="s">
        <v>2809</v>
      </c>
      <c r="E242" s="17">
        <v>118444</v>
      </c>
      <c r="F242" s="9" t="s">
        <v>1495</v>
      </c>
      <c r="G242" s="40" t="s">
        <v>1122</v>
      </c>
      <c r="H242" s="91" t="s">
        <v>2803</v>
      </c>
      <c r="I242" s="43" t="s">
        <v>1</v>
      </c>
      <c r="J242"/>
    </row>
    <row r="243" spans="1:10" ht="128.4">
      <c r="A243" s="98" t="s">
        <v>1499</v>
      </c>
      <c r="B243" s="9" t="s">
        <v>238</v>
      </c>
      <c r="C243" s="40" t="s">
        <v>1419</v>
      </c>
      <c r="D243" s="40" t="s">
        <v>2809</v>
      </c>
      <c r="E243" s="17">
        <v>88804</v>
      </c>
      <c r="F243" s="9" t="s">
        <v>1495</v>
      </c>
      <c r="G243" s="40" t="s">
        <v>1122</v>
      </c>
      <c r="H243" s="91" t="s">
        <v>2803</v>
      </c>
      <c r="I243" s="43" t="s">
        <v>1</v>
      </c>
      <c r="J243"/>
    </row>
    <row r="244" spans="1:10" ht="128.4">
      <c r="A244" s="98" t="s">
        <v>1500</v>
      </c>
      <c r="B244" s="9" t="s">
        <v>239</v>
      </c>
      <c r="C244" s="40" t="s">
        <v>1435</v>
      </c>
      <c r="D244" s="40" t="s">
        <v>2809</v>
      </c>
      <c r="E244" s="17">
        <v>25201</v>
      </c>
      <c r="F244" s="9" t="s">
        <v>1495</v>
      </c>
      <c r="G244" s="40" t="s">
        <v>1122</v>
      </c>
      <c r="H244" s="91" t="s">
        <v>2803</v>
      </c>
      <c r="I244" s="43" t="s">
        <v>1</v>
      </c>
      <c r="J244"/>
    </row>
    <row r="245" spans="1:10" ht="128.4">
      <c r="A245" s="98" t="s">
        <v>1501</v>
      </c>
      <c r="B245" s="9" t="s">
        <v>240</v>
      </c>
      <c r="C245" s="40" t="s">
        <v>1435</v>
      </c>
      <c r="D245" s="40" t="s">
        <v>2809</v>
      </c>
      <c r="E245" s="17">
        <v>15120</v>
      </c>
      <c r="F245" s="9" t="s">
        <v>1495</v>
      </c>
      <c r="G245" s="40" t="s">
        <v>1122</v>
      </c>
      <c r="H245" s="91" t="s">
        <v>2803</v>
      </c>
      <c r="I245" s="43" t="s">
        <v>1</v>
      </c>
      <c r="J245"/>
    </row>
    <row r="246" spans="1:10" ht="128.4">
      <c r="A246" s="98" t="s">
        <v>1502</v>
      </c>
      <c r="B246" s="9" t="s">
        <v>241</v>
      </c>
      <c r="C246" s="40" t="s">
        <v>1419</v>
      </c>
      <c r="D246" s="40" t="s">
        <v>2809</v>
      </c>
      <c r="E246" s="17">
        <v>37741</v>
      </c>
      <c r="F246" s="9" t="s">
        <v>1495</v>
      </c>
      <c r="G246" s="40" t="s">
        <v>1122</v>
      </c>
      <c r="H246" s="91" t="s">
        <v>2803</v>
      </c>
      <c r="I246" s="43" t="s">
        <v>1</v>
      </c>
      <c r="J246"/>
    </row>
    <row r="247" spans="1:10" ht="128.4">
      <c r="A247" s="98" t="s">
        <v>1503</v>
      </c>
      <c r="B247" s="9" t="s">
        <v>242</v>
      </c>
      <c r="C247" s="40" t="s">
        <v>1485</v>
      </c>
      <c r="D247" s="40" t="s">
        <v>2809</v>
      </c>
      <c r="E247" s="103">
        <v>232058</v>
      </c>
      <c r="F247" s="9" t="s">
        <v>1495</v>
      </c>
      <c r="G247" s="40" t="s">
        <v>1122</v>
      </c>
      <c r="H247" s="91" t="s">
        <v>2803</v>
      </c>
      <c r="I247" s="43" t="s">
        <v>1</v>
      </c>
      <c r="J247"/>
    </row>
    <row r="248" spans="1:10" ht="128.4">
      <c r="A248" s="98" t="s">
        <v>1504</v>
      </c>
      <c r="B248" s="9" t="s">
        <v>243</v>
      </c>
      <c r="C248" s="40" t="s">
        <v>1073</v>
      </c>
      <c r="D248" s="40" t="s">
        <v>2809</v>
      </c>
      <c r="E248" s="17">
        <v>99754</v>
      </c>
      <c r="F248" s="9" t="s">
        <v>1495</v>
      </c>
      <c r="G248" s="40" t="s">
        <v>1122</v>
      </c>
      <c r="H248" s="91" t="s">
        <v>2803</v>
      </c>
      <c r="I248" s="43" t="s">
        <v>1</v>
      </c>
      <c r="J248"/>
    </row>
    <row r="249" spans="1:10" ht="114.15" customHeight="1">
      <c r="A249" s="98" t="s">
        <v>1505</v>
      </c>
      <c r="B249" s="9" t="s">
        <v>244</v>
      </c>
      <c r="C249" s="40" t="s">
        <v>1426</v>
      </c>
      <c r="D249" s="40" t="s">
        <v>2809</v>
      </c>
      <c r="E249" s="17">
        <v>32401</v>
      </c>
      <c r="F249" s="9" t="s">
        <v>1495</v>
      </c>
      <c r="G249" s="40" t="s">
        <v>1122</v>
      </c>
      <c r="H249" s="91" t="s">
        <v>2803</v>
      </c>
      <c r="I249" s="43" t="s">
        <v>1</v>
      </c>
      <c r="J249"/>
    </row>
    <row r="250" spans="1:10" ht="128.4">
      <c r="A250" s="98" t="s">
        <v>1506</v>
      </c>
      <c r="B250" s="9" t="s">
        <v>245</v>
      </c>
      <c r="C250" s="40" t="s">
        <v>1420</v>
      </c>
      <c r="D250" s="40" t="s">
        <v>2809</v>
      </c>
      <c r="E250" s="17">
        <v>596344.55000000005</v>
      </c>
      <c r="F250" s="9" t="s">
        <v>1507</v>
      </c>
      <c r="G250" s="40" t="s">
        <v>1122</v>
      </c>
      <c r="H250" s="91" t="s">
        <v>2803</v>
      </c>
      <c r="I250" s="43" t="s">
        <v>1</v>
      </c>
      <c r="J250"/>
    </row>
    <row r="251" spans="1:10" ht="128.4">
      <c r="A251" s="98" t="s">
        <v>1508</v>
      </c>
      <c r="B251" s="9" t="s">
        <v>246</v>
      </c>
      <c r="C251" s="40" t="s">
        <v>1435</v>
      </c>
      <c r="D251" s="40" t="s">
        <v>2809</v>
      </c>
      <c r="E251" s="103">
        <v>15120</v>
      </c>
      <c r="F251" s="9" t="s">
        <v>1507</v>
      </c>
      <c r="G251" s="40" t="s">
        <v>1122</v>
      </c>
      <c r="H251" s="91" t="s">
        <v>2803</v>
      </c>
      <c r="I251" s="43" t="s">
        <v>1</v>
      </c>
      <c r="J251"/>
    </row>
    <row r="252" spans="1:10" ht="128.4">
      <c r="A252" s="98" t="s">
        <v>1509</v>
      </c>
      <c r="B252" s="9" t="s">
        <v>247</v>
      </c>
      <c r="C252" s="40" t="s">
        <v>1427</v>
      </c>
      <c r="D252" s="40" t="s">
        <v>2809</v>
      </c>
      <c r="E252" s="17">
        <v>8460</v>
      </c>
      <c r="F252" s="9" t="s">
        <v>1507</v>
      </c>
      <c r="G252" s="40" t="s">
        <v>1122</v>
      </c>
      <c r="H252" s="91" t="s">
        <v>2803</v>
      </c>
      <c r="I252" s="43" t="s">
        <v>1</v>
      </c>
      <c r="J252"/>
    </row>
    <row r="253" spans="1:10" ht="128.4">
      <c r="A253" s="98" t="s">
        <v>1511</v>
      </c>
      <c r="B253" s="9" t="s">
        <v>248</v>
      </c>
      <c r="C253" s="40" t="s">
        <v>1486</v>
      </c>
      <c r="D253" s="40" t="s">
        <v>2809</v>
      </c>
      <c r="E253" s="17">
        <v>48325</v>
      </c>
      <c r="F253" s="9" t="s">
        <v>1455</v>
      </c>
      <c r="G253" s="40" t="s">
        <v>1122</v>
      </c>
      <c r="H253" s="91" t="s">
        <v>2803</v>
      </c>
      <c r="I253" s="43" t="s">
        <v>1</v>
      </c>
      <c r="J253"/>
    </row>
    <row r="254" spans="1:10" ht="143.35" customHeight="1">
      <c r="A254" s="98" t="s">
        <v>1512</v>
      </c>
      <c r="B254" s="9" t="s">
        <v>249</v>
      </c>
      <c r="C254" s="40" t="s">
        <v>1443</v>
      </c>
      <c r="D254" s="40" t="s">
        <v>2809</v>
      </c>
      <c r="E254" s="17">
        <v>94005</v>
      </c>
      <c r="F254" s="9" t="s">
        <v>1510</v>
      </c>
      <c r="G254" s="40" t="s">
        <v>1122</v>
      </c>
      <c r="H254" s="91" t="s">
        <v>2803</v>
      </c>
      <c r="I254" s="43" t="s">
        <v>1</v>
      </c>
      <c r="J254"/>
    </row>
    <row r="255" spans="1:10" ht="128.4">
      <c r="A255" s="98" t="s">
        <v>1513</v>
      </c>
      <c r="B255" s="9" t="s">
        <v>250</v>
      </c>
      <c r="C255" s="40" t="s">
        <v>1416</v>
      </c>
      <c r="D255" s="40" t="s">
        <v>2809</v>
      </c>
      <c r="E255" s="17">
        <v>25801</v>
      </c>
      <c r="F255" s="9" t="s">
        <v>1510</v>
      </c>
      <c r="G255" s="40" t="s">
        <v>1122</v>
      </c>
      <c r="H255" s="91" t="s">
        <v>2803</v>
      </c>
      <c r="I255" s="43" t="s">
        <v>1</v>
      </c>
      <c r="J255"/>
    </row>
    <row r="256" spans="1:10" ht="128.4">
      <c r="A256" s="98" t="s">
        <v>1514</v>
      </c>
      <c r="B256" s="9" t="s">
        <v>251</v>
      </c>
      <c r="C256" s="40" t="s">
        <v>1443</v>
      </c>
      <c r="D256" s="40" t="s">
        <v>2809</v>
      </c>
      <c r="E256" s="17">
        <v>94504</v>
      </c>
      <c r="F256" s="9" t="s">
        <v>1510</v>
      </c>
      <c r="G256" s="40" t="s">
        <v>1122</v>
      </c>
      <c r="H256" s="91" t="s">
        <v>2803</v>
      </c>
      <c r="I256" s="43" t="s">
        <v>1</v>
      </c>
      <c r="J256"/>
    </row>
    <row r="257" spans="1:10" ht="128.4">
      <c r="A257" s="98" t="s">
        <v>1515</v>
      </c>
      <c r="B257" s="9" t="s">
        <v>252</v>
      </c>
      <c r="C257" s="40" t="s">
        <v>1443</v>
      </c>
      <c r="D257" s="40" t="s">
        <v>2809</v>
      </c>
      <c r="E257" s="17">
        <v>59664</v>
      </c>
      <c r="F257" s="9" t="s">
        <v>1516</v>
      </c>
      <c r="G257" s="40" t="s">
        <v>1122</v>
      </c>
      <c r="H257" s="91" t="s">
        <v>2803</v>
      </c>
      <c r="I257" s="43" t="s">
        <v>1</v>
      </c>
      <c r="J257"/>
    </row>
    <row r="258" spans="1:10" ht="141.30000000000001" customHeight="1">
      <c r="A258" s="98" t="s">
        <v>1517</v>
      </c>
      <c r="B258" s="9" t="s">
        <v>253</v>
      </c>
      <c r="C258" s="40" t="s">
        <v>1426</v>
      </c>
      <c r="D258" s="40" t="s">
        <v>2809</v>
      </c>
      <c r="E258" s="17">
        <v>41852</v>
      </c>
      <c r="F258" s="9" t="s">
        <v>1516</v>
      </c>
      <c r="G258" s="40" t="s">
        <v>1122</v>
      </c>
      <c r="H258" s="91" t="s">
        <v>2803</v>
      </c>
      <c r="I258" s="43" t="s">
        <v>1</v>
      </c>
      <c r="J258"/>
    </row>
    <row r="259" spans="1:10" ht="128.4">
      <c r="A259" s="98" t="s">
        <v>1518</v>
      </c>
      <c r="B259" s="9" t="s">
        <v>254</v>
      </c>
      <c r="C259" s="40" t="s">
        <v>1426</v>
      </c>
      <c r="D259" s="40" t="s">
        <v>2809</v>
      </c>
      <c r="E259" s="17">
        <v>27901</v>
      </c>
      <c r="F259" s="9" t="s">
        <v>1516</v>
      </c>
      <c r="G259" s="40" t="s">
        <v>1122</v>
      </c>
      <c r="H259" s="91" t="s">
        <v>2803</v>
      </c>
      <c r="I259" s="43" t="s">
        <v>1</v>
      </c>
      <c r="J259"/>
    </row>
    <row r="260" spans="1:10" ht="128.4">
      <c r="A260" s="98" t="s">
        <v>1519</v>
      </c>
      <c r="B260" s="9" t="s">
        <v>255</v>
      </c>
      <c r="C260" s="40" t="s">
        <v>1073</v>
      </c>
      <c r="D260" s="40" t="s">
        <v>2809</v>
      </c>
      <c r="E260" s="17">
        <v>85503</v>
      </c>
      <c r="F260" s="9" t="s">
        <v>1516</v>
      </c>
      <c r="G260" s="40" t="s">
        <v>1122</v>
      </c>
      <c r="H260" s="91" t="s">
        <v>2803</v>
      </c>
      <c r="I260" s="43" t="s">
        <v>1</v>
      </c>
      <c r="J260"/>
    </row>
    <row r="261" spans="1:10" ht="128.4">
      <c r="A261" s="98" t="s">
        <v>1520</v>
      </c>
      <c r="B261" s="9" t="s">
        <v>256</v>
      </c>
      <c r="C261" s="40" t="s">
        <v>1428</v>
      </c>
      <c r="D261" s="40" t="s">
        <v>2809</v>
      </c>
      <c r="E261" s="17">
        <v>48002</v>
      </c>
      <c r="F261" s="9" t="s">
        <v>1516</v>
      </c>
      <c r="G261" s="40" t="s">
        <v>1122</v>
      </c>
      <c r="H261" s="91" t="s">
        <v>2803</v>
      </c>
      <c r="I261" s="43" t="s">
        <v>1</v>
      </c>
      <c r="J261"/>
    </row>
    <row r="262" spans="1:10" ht="141.30000000000001" customHeight="1">
      <c r="A262" s="98" t="s">
        <v>1521</v>
      </c>
      <c r="B262" s="9" t="s">
        <v>257</v>
      </c>
      <c r="C262" s="40" t="s">
        <v>1522</v>
      </c>
      <c r="D262" s="40" t="s">
        <v>2809</v>
      </c>
      <c r="E262" s="17">
        <v>70502</v>
      </c>
      <c r="F262" s="9" t="s">
        <v>1523</v>
      </c>
      <c r="G262" s="40" t="s">
        <v>1122</v>
      </c>
      <c r="H262" s="91" t="s">
        <v>2803</v>
      </c>
      <c r="I262" s="43" t="s">
        <v>1</v>
      </c>
      <c r="J262"/>
    </row>
    <row r="263" spans="1:10" ht="146.05000000000001" customHeight="1">
      <c r="A263" s="98" t="s">
        <v>1524</v>
      </c>
      <c r="B263" s="9" t="s">
        <v>258</v>
      </c>
      <c r="C263" s="40" t="s">
        <v>1414</v>
      </c>
      <c r="D263" s="40" t="s">
        <v>2809</v>
      </c>
      <c r="E263" s="17">
        <v>4588</v>
      </c>
      <c r="F263" s="9" t="s">
        <v>1523</v>
      </c>
      <c r="G263" s="40" t="s">
        <v>1122</v>
      </c>
      <c r="H263" s="91" t="s">
        <v>2803</v>
      </c>
      <c r="I263" s="43" t="s">
        <v>1</v>
      </c>
      <c r="J263"/>
    </row>
    <row r="264" spans="1:10" ht="128.4">
      <c r="A264" s="98" t="s">
        <v>1527</v>
      </c>
      <c r="B264" s="9" t="s">
        <v>260</v>
      </c>
      <c r="C264" s="40" t="s">
        <v>1530</v>
      </c>
      <c r="D264" s="40" t="s">
        <v>2809</v>
      </c>
      <c r="E264" s="17">
        <v>188518</v>
      </c>
      <c r="F264" s="9" t="s">
        <v>1526</v>
      </c>
      <c r="G264" s="40" t="s">
        <v>1122</v>
      </c>
      <c r="H264" s="91" t="s">
        <v>2803</v>
      </c>
      <c r="I264" s="43" t="s">
        <v>1</v>
      </c>
      <c r="J264"/>
    </row>
    <row r="265" spans="1:10" ht="128.4">
      <c r="A265" s="98" t="s">
        <v>1528</v>
      </c>
      <c r="B265" s="9" t="s">
        <v>261</v>
      </c>
      <c r="C265" s="40" t="s">
        <v>1531</v>
      </c>
      <c r="D265" s="40" t="s">
        <v>2809</v>
      </c>
      <c r="E265" s="17">
        <v>201033.8</v>
      </c>
      <c r="F265" s="9" t="s">
        <v>1526</v>
      </c>
      <c r="G265" s="40" t="s">
        <v>1122</v>
      </c>
      <c r="H265" s="91" t="s">
        <v>2803</v>
      </c>
      <c r="I265" s="43" t="s">
        <v>1</v>
      </c>
      <c r="J265"/>
    </row>
    <row r="266" spans="1:10" ht="128.4">
      <c r="A266" s="98" t="s">
        <v>1529</v>
      </c>
      <c r="B266" s="9" t="s">
        <v>262</v>
      </c>
      <c r="C266" s="40" t="s">
        <v>1532</v>
      </c>
      <c r="D266" s="40" t="s">
        <v>2809</v>
      </c>
      <c r="E266" s="17">
        <v>214000</v>
      </c>
      <c r="F266" s="9" t="s">
        <v>1533</v>
      </c>
      <c r="G266" s="40" t="s">
        <v>1122</v>
      </c>
      <c r="H266" s="91" t="s">
        <v>2803</v>
      </c>
      <c r="I266" s="43" t="s">
        <v>1</v>
      </c>
      <c r="J266"/>
    </row>
    <row r="267" spans="1:10" ht="128.4">
      <c r="A267" s="98" t="s">
        <v>1534</v>
      </c>
      <c r="B267" s="9" t="s">
        <v>263</v>
      </c>
      <c r="C267" s="40" t="s">
        <v>1386</v>
      </c>
      <c r="D267" s="40" t="s">
        <v>2809</v>
      </c>
      <c r="E267" s="17">
        <v>76705</v>
      </c>
      <c r="F267" s="9" t="s">
        <v>1537</v>
      </c>
      <c r="G267" s="40" t="s">
        <v>1122</v>
      </c>
      <c r="H267" s="91" t="s">
        <v>2803</v>
      </c>
      <c r="I267" s="43" t="s">
        <v>1</v>
      </c>
      <c r="J267"/>
    </row>
    <row r="268" spans="1:10" ht="128.4">
      <c r="A268" s="98" t="s">
        <v>1535</v>
      </c>
      <c r="B268" s="9" t="s">
        <v>264</v>
      </c>
      <c r="C268" s="40" t="s">
        <v>1388</v>
      </c>
      <c r="D268" s="40" t="s">
        <v>2809</v>
      </c>
      <c r="E268" s="17">
        <v>325518.89</v>
      </c>
      <c r="F268" s="9" t="s">
        <v>1538</v>
      </c>
      <c r="G268" s="9" t="s">
        <v>7</v>
      </c>
      <c r="H268" s="91" t="s">
        <v>9</v>
      </c>
      <c r="I268" s="43" t="s">
        <v>1</v>
      </c>
      <c r="J268"/>
    </row>
    <row r="269" spans="1:10" ht="128.4">
      <c r="A269" s="98" t="s">
        <v>1536</v>
      </c>
      <c r="B269" s="9" t="s">
        <v>265</v>
      </c>
      <c r="C269" s="40" t="s">
        <v>1542</v>
      </c>
      <c r="D269" s="40" t="s">
        <v>2809</v>
      </c>
      <c r="E269" s="17">
        <v>348905.33</v>
      </c>
      <c r="F269" s="9" t="s">
        <v>1539</v>
      </c>
      <c r="G269" s="40" t="s">
        <v>1122</v>
      </c>
      <c r="H269" s="91" t="s">
        <v>2803</v>
      </c>
      <c r="I269" s="43" t="s">
        <v>1</v>
      </c>
      <c r="J269"/>
    </row>
    <row r="270" spans="1:10" ht="128.4">
      <c r="A270" s="98" t="s">
        <v>1540</v>
      </c>
      <c r="B270" s="9" t="s">
        <v>266</v>
      </c>
      <c r="C270" s="44" t="s">
        <v>1543</v>
      </c>
      <c r="D270" s="40" t="s">
        <v>2809</v>
      </c>
      <c r="E270" s="17">
        <v>219626.8</v>
      </c>
      <c r="F270" s="9" t="s">
        <v>1545</v>
      </c>
      <c r="G270" s="40" t="s">
        <v>1122</v>
      </c>
      <c r="H270" s="91" t="s">
        <v>2803</v>
      </c>
      <c r="I270" s="43" t="s">
        <v>1</v>
      </c>
      <c r="J270"/>
    </row>
    <row r="271" spans="1:10" ht="128.4">
      <c r="A271" s="98" t="s">
        <v>1541</v>
      </c>
      <c r="B271" s="9" t="s">
        <v>267</v>
      </c>
      <c r="C271" s="44" t="s">
        <v>1544</v>
      </c>
      <c r="D271" s="40" t="s">
        <v>2809</v>
      </c>
      <c r="E271" s="17">
        <v>212979.49</v>
      </c>
      <c r="F271" s="9" t="s">
        <v>1545</v>
      </c>
      <c r="G271" s="40" t="s">
        <v>1122</v>
      </c>
      <c r="H271" s="91" t="s">
        <v>2803</v>
      </c>
      <c r="I271" s="43" t="s">
        <v>1</v>
      </c>
      <c r="J271"/>
    </row>
    <row r="272" spans="1:10" ht="128.4">
      <c r="A272" s="98" t="s">
        <v>1546</v>
      </c>
      <c r="B272" s="9" t="s">
        <v>268</v>
      </c>
      <c r="C272" s="44" t="s">
        <v>2494</v>
      </c>
      <c r="D272" s="44" t="s">
        <v>2809</v>
      </c>
      <c r="E272" s="17">
        <v>121194.5</v>
      </c>
      <c r="F272" s="9" t="s">
        <v>1545</v>
      </c>
      <c r="G272" s="40" t="s">
        <v>1122</v>
      </c>
      <c r="H272" s="91" t="s">
        <v>2803</v>
      </c>
      <c r="I272" s="43" t="s">
        <v>1</v>
      </c>
      <c r="J272"/>
    </row>
    <row r="273" spans="1:10" ht="125.7" customHeight="1">
      <c r="A273" s="98" t="s">
        <v>1547</v>
      </c>
      <c r="B273" s="9" t="s">
        <v>269</v>
      </c>
      <c r="C273" s="44" t="s">
        <v>1549</v>
      </c>
      <c r="D273" s="44" t="s">
        <v>2809</v>
      </c>
      <c r="E273" s="17">
        <v>632727.71</v>
      </c>
      <c r="F273" s="9" t="s">
        <v>1550</v>
      </c>
      <c r="G273" s="44" t="s">
        <v>1122</v>
      </c>
      <c r="H273" s="91" t="s">
        <v>2803</v>
      </c>
      <c r="I273" s="43" t="s">
        <v>1</v>
      </c>
      <c r="J273"/>
    </row>
    <row r="274" spans="1:10" ht="128.4">
      <c r="A274" s="98" t="s">
        <v>1548</v>
      </c>
      <c r="B274" s="9" t="s">
        <v>270</v>
      </c>
      <c r="C274" s="44" t="s">
        <v>1552</v>
      </c>
      <c r="D274" s="44" t="s">
        <v>2809</v>
      </c>
      <c r="E274" s="17">
        <v>127472</v>
      </c>
      <c r="F274" s="9" t="s">
        <v>1551</v>
      </c>
      <c r="G274" s="44" t="s">
        <v>1122</v>
      </c>
      <c r="H274" s="91" t="s">
        <v>2803</v>
      </c>
      <c r="I274" s="43" t="s">
        <v>1</v>
      </c>
      <c r="J274"/>
    </row>
    <row r="275" spans="1:10" ht="128.4">
      <c r="A275" s="98" t="s">
        <v>1553</v>
      </c>
      <c r="B275" s="9" t="s">
        <v>271</v>
      </c>
      <c r="C275" s="44" t="s">
        <v>1557</v>
      </c>
      <c r="D275" s="44" t="s">
        <v>2809</v>
      </c>
      <c r="E275" s="103">
        <v>150338</v>
      </c>
      <c r="F275" s="9" t="s">
        <v>1551</v>
      </c>
      <c r="G275" s="44" t="s">
        <v>1122</v>
      </c>
      <c r="H275" s="91" t="s">
        <v>2803</v>
      </c>
      <c r="I275" s="43" t="s">
        <v>1</v>
      </c>
      <c r="J275"/>
    </row>
    <row r="276" spans="1:10" ht="128.4">
      <c r="A276" s="98" t="s">
        <v>1554</v>
      </c>
      <c r="B276" s="9" t="s">
        <v>272</v>
      </c>
      <c r="C276" s="44" t="s">
        <v>1558</v>
      </c>
      <c r="D276" s="44" t="s">
        <v>2809</v>
      </c>
      <c r="E276" s="103">
        <v>163340</v>
      </c>
      <c r="F276" s="9" t="s">
        <v>1551</v>
      </c>
      <c r="G276" s="44" t="s">
        <v>1122</v>
      </c>
      <c r="H276" s="91" t="s">
        <v>2803</v>
      </c>
      <c r="I276" s="43" t="s">
        <v>1</v>
      </c>
      <c r="J276"/>
    </row>
    <row r="277" spans="1:10" ht="122.95" customHeight="1">
      <c r="A277" s="98" t="s">
        <v>1555</v>
      </c>
      <c r="B277" s="9" t="s">
        <v>273</v>
      </c>
      <c r="C277" s="44" t="s">
        <v>1559</v>
      </c>
      <c r="D277" s="44" t="s">
        <v>2809</v>
      </c>
      <c r="E277" s="17">
        <v>898889.2</v>
      </c>
      <c r="F277" s="9" t="s">
        <v>1556</v>
      </c>
      <c r="G277" s="44" t="s">
        <v>1122</v>
      </c>
      <c r="H277" s="91" t="s">
        <v>2803</v>
      </c>
      <c r="I277" s="43" t="s">
        <v>1</v>
      </c>
      <c r="J277"/>
    </row>
    <row r="278" spans="1:10" ht="128.4">
      <c r="A278" s="98" t="s">
        <v>1560</v>
      </c>
      <c r="B278" s="9" t="s">
        <v>274</v>
      </c>
      <c r="C278" s="44" t="s">
        <v>1388</v>
      </c>
      <c r="D278" s="44" t="s">
        <v>2809</v>
      </c>
      <c r="E278" s="17">
        <v>63885</v>
      </c>
      <c r="F278" s="9" t="s">
        <v>1578</v>
      </c>
      <c r="G278" s="44" t="s">
        <v>1</v>
      </c>
      <c r="H278" s="91" t="s">
        <v>1</v>
      </c>
      <c r="I278" s="43" t="s">
        <v>1</v>
      </c>
      <c r="J278"/>
    </row>
    <row r="279" spans="1:10" ht="122.95" customHeight="1">
      <c r="A279" s="98" t="s">
        <v>1561</v>
      </c>
      <c r="B279" s="9" t="s">
        <v>275</v>
      </c>
      <c r="C279" s="44" t="s">
        <v>9</v>
      </c>
      <c r="D279" s="44" t="s">
        <v>2809</v>
      </c>
      <c r="E279" s="103">
        <v>106000</v>
      </c>
      <c r="F279" s="9" t="s">
        <v>1579</v>
      </c>
      <c r="G279" s="44" t="s">
        <v>1122</v>
      </c>
      <c r="H279" s="91" t="s">
        <v>2803</v>
      </c>
      <c r="I279" s="43" t="s">
        <v>1</v>
      </c>
      <c r="J279"/>
    </row>
    <row r="280" spans="1:10" ht="128.4">
      <c r="A280" s="98" t="s">
        <v>1562</v>
      </c>
      <c r="B280" s="9" t="s">
        <v>276</v>
      </c>
      <c r="C280" s="44" t="s">
        <v>1458</v>
      </c>
      <c r="D280" s="44" t="s">
        <v>2809</v>
      </c>
      <c r="E280" s="33">
        <v>1026650.94</v>
      </c>
      <c r="F280" s="9" t="s">
        <v>1580</v>
      </c>
      <c r="G280" s="44" t="s">
        <v>1122</v>
      </c>
      <c r="H280" s="91" t="s">
        <v>2803</v>
      </c>
      <c r="I280" s="43" t="s">
        <v>1</v>
      </c>
      <c r="J280"/>
    </row>
    <row r="281" spans="1:10" ht="128.4">
      <c r="A281" s="98" t="s">
        <v>1563</v>
      </c>
      <c r="B281" s="9" t="s">
        <v>277</v>
      </c>
      <c r="C281" s="44" t="s">
        <v>1458</v>
      </c>
      <c r="D281" s="44" t="s">
        <v>2809</v>
      </c>
      <c r="E281" s="17">
        <v>28502</v>
      </c>
      <c r="F281" s="9" t="s">
        <v>1580</v>
      </c>
      <c r="G281" s="44" t="s">
        <v>1122</v>
      </c>
      <c r="H281" s="91" t="s">
        <v>2803</v>
      </c>
      <c r="I281" s="43" t="s">
        <v>1</v>
      </c>
      <c r="J281"/>
    </row>
    <row r="282" spans="1:10" ht="128.4">
      <c r="A282" s="98" t="s">
        <v>1564</v>
      </c>
      <c r="B282" s="9" t="s">
        <v>278</v>
      </c>
      <c r="C282" s="44" t="s">
        <v>1458</v>
      </c>
      <c r="D282" s="44" t="s">
        <v>2809</v>
      </c>
      <c r="E282" s="17">
        <v>77589</v>
      </c>
      <c r="F282" s="9" t="s">
        <v>1580</v>
      </c>
      <c r="G282" s="44" t="s">
        <v>1122</v>
      </c>
      <c r="H282" s="91" t="s">
        <v>2803</v>
      </c>
      <c r="I282" s="43" t="s">
        <v>1</v>
      </c>
      <c r="J282"/>
    </row>
    <row r="283" spans="1:10" ht="128.4">
      <c r="A283" s="98" t="s">
        <v>1565</v>
      </c>
      <c r="B283" s="9" t="s">
        <v>279</v>
      </c>
      <c r="C283" s="44" t="s">
        <v>1458</v>
      </c>
      <c r="D283" s="44" t="s">
        <v>2809</v>
      </c>
      <c r="E283" s="17">
        <v>77589</v>
      </c>
      <c r="F283" s="9" t="s">
        <v>1580</v>
      </c>
      <c r="G283" s="44" t="s">
        <v>1122</v>
      </c>
      <c r="H283" s="91" t="s">
        <v>2803</v>
      </c>
      <c r="I283" s="43" t="s">
        <v>1</v>
      </c>
      <c r="J283"/>
    </row>
    <row r="284" spans="1:10" ht="128.4">
      <c r="A284" s="98" t="s">
        <v>1566</v>
      </c>
      <c r="B284" s="9" t="s">
        <v>280</v>
      </c>
      <c r="C284" s="44" t="s">
        <v>1458</v>
      </c>
      <c r="D284" s="44" t="s">
        <v>2809</v>
      </c>
      <c r="E284" s="17">
        <v>85506</v>
      </c>
      <c r="F284" s="9" t="s">
        <v>1580</v>
      </c>
      <c r="G284" s="44" t="s">
        <v>1122</v>
      </c>
      <c r="H284" s="91" t="s">
        <v>2803</v>
      </c>
      <c r="I284" s="43" t="s">
        <v>1</v>
      </c>
      <c r="J284"/>
    </row>
    <row r="285" spans="1:10" ht="128.4">
      <c r="A285" s="98" t="s">
        <v>1567</v>
      </c>
      <c r="B285" s="9" t="s">
        <v>281</v>
      </c>
      <c r="C285" s="44" t="s">
        <v>1458</v>
      </c>
      <c r="D285" s="44" t="s">
        <v>2809</v>
      </c>
      <c r="E285" s="17">
        <v>85506</v>
      </c>
      <c r="F285" s="9" t="s">
        <v>1580</v>
      </c>
      <c r="G285" s="44" t="s">
        <v>1122</v>
      </c>
      <c r="H285" s="91" t="s">
        <v>2803</v>
      </c>
      <c r="I285" s="43" t="s">
        <v>1</v>
      </c>
      <c r="J285"/>
    </row>
    <row r="286" spans="1:10" ht="128.4">
      <c r="A286" s="98" t="s">
        <v>1568</v>
      </c>
      <c r="B286" s="9" t="s">
        <v>282</v>
      </c>
      <c r="C286" s="44" t="s">
        <v>1458</v>
      </c>
      <c r="D286" s="44" t="s">
        <v>2809</v>
      </c>
      <c r="E286" s="17">
        <v>66505</v>
      </c>
      <c r="F286" s="9" t="s">
        <v>1580</v>
      </c>
      <c r="G286" s="44" t="s">
        <v>1122</v>
      </c>
      <c r="H286" s="91" t="s">
        <v>2803</v>
      </c>
      <c r="I286" s="43" t="s">
        <v>1</v>
      </c>
      <c r="J286"/>
    </row>
    <row r="287" spans="1:10" ht="128.4">
      <c r="A287" s="98" t="s">
        <v>1569</v>
      </c>
      <c r="B287" s="9" t="s">
        <v>283</v>
      </c>
      <c r="C287" s="44" t="s">
        <v>1458</v>
      </c>
      <c r="D287" s="44" t="s">
        <v>2809</v>
      </c>
      <c r="E287" s="17">
        <v>47503</v>
      </c>
      <c r="F287" s="9" t="s">
        <v>1580</v>
      </c>
      <c r="G287" s="44" t="s">
        <v>1122</v>
      </c>
      <c r="H287" s="91" t="s">
        <v>2803</v>
      </c>
      <c r="I287" s="43" t="s">
        <v>1</v>
      </c>
      <c r="J287"/>
    </row>
    <row r="288" spans="1:10" ht="128.4">
      <c r="A288" s="98" t="s">
        <v>1570</v>
      </c>
      <c r="B288" s="9" t="s">
        <v>284</v>
      </c>
      <c r="C288" s="44" t="s">
        <v>1458</v>
      </c>
      <c r="D288" s="44" t="s">
        <v>2809</v>
      </c>
      <c r="E288" s="17">
        <v>58588</v>
      </c>
      <c r="F288" s="9" t="s">
        <v>1580</v>
      </c>
      <c r="G288" s="44" t="s">
        <v>1122</v>
      </c>
      <c r="H288" s="91" t="s">
        <v>2803</v>
      </c>
      <c r="I288" s="43" t="s">
        <v>1</v>
      </c>
      <c r="J288"/>
    </row>
    <row r="289" spans="1:10" ht="128.4">
      <c r="A289" s="98" t="s">
        <v>1571</v>
      </c>
      <c r="B289" s="9" t="s">
        <v>285</v>
      </c>
      <c r="C289" s="44" t="s">
        <v>1458</v>
      </c>
      <c r="D289" s="44" t="s">
        <v>2809</v>
      </c>
      <c r="E289" s="17">
        <v>61755</v>
      </c>
      <c r="F289" s="9" t="s">
        <v>1580</v>
      </c>
      <c r="G289" s="44" t="s">
        <v>1122</v>
      </c>
      <c r="H289" s="91" t="s">
        <v>2803</v>
      </c>
      <c r="I289" s="43" t="s">
        <v>1</v>
      </c>
      <c r="J289"/>
    </row>
    <row r="290" spans="1:10" ht="128.4">
      <c r="A290" s="98" t="s">
        <v>1572</v>
      </c>
      <c r="B290" s="9" t="s">
        <v>286</v>
      </c>
      <c r="C290" s="44" t="s">
        <v>1458</v>
      </c>
      <c r="D290" s="44" t="s">
        <v>2809</v>
      </c>
      <c r="E290" s="17">
        <v>957479.98</v>
      </c>
      <c r="F290" s="9" t="s">
        <v>1580</v>
      </c>
      <c r="G290" s="44" t="s">
        <v>1122</v>
      </c>
      <c r="H290" s="91" t="s">
        <v>2803</v>
      </c>
      <c r="I290" s="43" t="s">
        <v>1</v>
      </c>
      <c r="J290"/>
    </row>
    <row r="291" spans="1:10" ht="128.4">
      <c r="A291" s="98" t="s">
        <v>1573</v>
      </c>
      <c r="B291" s="9" t="s">
        <v>287</v>
      </c>
      <c r="C291" s="44" t="s">
        <v>1458</v>
      </c>
      <c r="D291" s="44" t="s">
        <v>2809</v>
      </c>
      <c r="E291" s="17">
        <v>687116.26</v>
      </c>
      <c r="F291" s="9" t="s">
        <v>1580</v>
      </c>
      <c r="G291" s="44" t="s">
        <v>1122</v>
      </c>
      <c r="H291" s="91" t="s">
        <v>2803</v>
      </c>
      <c r="I291" s="43" t="s">
        <v>1</v>
      </c>
      <c r="J291"/>
    </row>
    <row r="292" spans="1:10" ht="128.4">
      <c r="A292" s="98" t="s">
        <v>1574</v>
      </c>
      <c r="B292" s="9" t="s">
        <v>288</v>
      </c>
      <c r="C292" s="44" t="s">
        <v>1581</v>
      </c>
      <c r="D292" s="44" t="s">
        <v>2809</v>
      </c>
      <c r="E292" s="17">
        <v>8798</v>
      </c>
      <c r="F292" s="9" t="s">
        <v>1583</v>
      </c>
      <c r="G292" s="44" t="s">
        <v>1122</v>
      </c>
      <c r="H292" s="91" t="s">
        <v>2803</v>
      </c>
      <c r="I292" s="43" t="s">
        <v>1</v>
      </c>
      <c r="J292"/>
    </row>
    <row r="293" spans="1:10" ht="128.4">
      <c r="A293" s="98" t="s">
        <v>1575</v>
      </c>
      <c r="B293" s="9" t="s">
        <v>289</v>
      </c>
      <c r="C293" s="44" t="s">
        <v>1581</v>
      </c>
      <c r="D293" s="44" t="s">
        <v>2809</v>
      </c>
      <c r="E293" s="17">
        <v>5865</v>
      </c>
      <c r="F293" s="9" t="s">
        <v>1583</v>
      </c>
      <c r="G293" s="44" t="s">
        <v>1122</v>
      </c>
      <c r="H293" s="91" t="s">
        <v>2803</v>
      </c>
      <c r="I293" s="43" t="s">
        <v>1</v>
      </c>
      <c r="J293"/>
    </row>
    <row r="294" spans="1:10" ht="128.4">
      <c r="A294" s="98" t="s">
        <v>1576</v>
      </c>
      <c r="B294" s="9" t="s">
        <v>290</v>
      </c>
      <c r="C294" s="44" t="s">
        <v>1581</v>
      </c>
      <c r="D294" s="44" t="s">
        <v>2809</v>
      </c>
      <c r="E294" s="17">
        <v>4360</v>
      </c>
      <c r="F294" s="9" t="s">
        <v>1583</v>
      </c>
      <c r="G294" s="44" t="s">
        <v>1122</v>
      </c>
      <c r="H294" s="91" t="s">
        <v>2803</v>
      </c>
      <c r="I294" s="43" t="s">
        <v>1</v>
      </c>
      <c r="J294"/>
    </row>
    <row r="295" spans="1:10" ht="128.4">
      <c r="A295" s="98" t="s">
        <v>1577</v>
      </c>
      <c r="B295" s="9" t="s">
        <v>291</v>
      </c>
      <c r="C295" s="44" t="s">
        <v>1581</v>
      </c>
      <c r="D295" s="44" t="s">
        <v>2809</v>
      </c>
      <c r="E295" s="17">
        <v>2773</v>
      </c>
      <c r="F295" s="9" t="s">
        <v>1583</v>
      </c>
      <c r="G295" s="44" t="s">
        <v>1122</v>
      </c>
      <c r="H295" s="91" t="s">
        <v>2803</v>
      </c>
      <c r="I295" s="43" t="s">
        <v>1</v>
      </c>
      <c r="J295"/>
    </row>
    <row r="296" spans="1:10" ht="128.4">
      <c r="A296" s="98" t="s">
        <v>1585</v>
      </c>
      <c r="B296" s="9" t="s">
        <v>292</v>
      </c>
      <c r="C296" s="44" t="s">
        <v>1581</v>
      </c>
      <c r="D296" s="44" t="s">
        <v>2809</v>
      </c>
      <c r="E296" s="17">
        <v>21705</v>
      </c>
      <c r="F296" s="9" t="s">
        <v>1583</v>
      </c>
      <c r="G296" s="44" t="s">
        <v>1122</v>
      </c>
      <c r="H296" s="91" t="s">
        <v>2803</v>
      </c>
      <c r="I296" s="43" t="s">
        <v>1</v>
      </c>
      <c r="J296"/>
    </row>
    <row r="297" spans="1:10" ht="128.4">
      <c r="A297" s="98" t="s">
        <v>1586</v>
      </c>
      <c r="B297" s="9" t="s">
        <v>293</v>
      </c>
      <c r="C297" s="44" t="s">
        <v>1581</v>
      </c>
      <c r="D297" s="44" t="s">
        <v>2809</v>
      </c>
      <c r="E297" s="17">
        <v>21705</v>
      </c>
      <c r="F297" s="9" t="s">
        <v>1583</v>
      </c>
      <c r="G297" s="44" t="s">
        <v>1122</v>
      </c>
      <c r="H297" s="91" t="s">
        <v>2803</v>
      </c>
      <c r="I297" s="43" t="s">
        <v>1</v>
      </c>
      <c r="J297"/>
    </row>
    <row r="298" spans="1:10" ht="128.4">
      <c r="A298" s="98" t="s">
        <v>1587</v>
      </c>
      <c r="B298" s="9" t="s">
        <v>294</v>
      </c>
      <c r="C298" s="44" t="s">
        <v>1581</v>
      </c>
      <c r="D298" s="44" t="s">
        <v>2809</v>
      </c>
      <c r="E298" s="17">
        <v>8682</v>
      </c>
      <c r="F298" s="9" t="s">
        <v>1583</v>
      </c>
      <c r="G298" s="44" t="s">
        <v>1122</v>
      </c>
      <c r="H298" s="91" t="s">
        <v>2803</v>
      </c>
      <c r="I298" s="43" t="s">
        <v>1</v>
      </c>
      <c r="J298"/>
    </row>
    <row r="299" spans="1:10" ht="128.4">
      <c r="A299" s="98" t="s">
        <v>1588</v>
      </c>
      <c r="B299" s="9" t="s">
        <v>295</v>
      </c>
      <c r="C299" s="44" t="s">
        <v>1581</v>
      </c>
      <c r="D299" s="44" t="s">
        <v>2809</v>
      </c>
      <c r="E299" s="17">
        <v>15195</v>
      </c>
      <c r="F299" s="9" t="s">
        <v>1583</v>
      </c>
      <c r="G299" s="44" t="s">
        <v>1122</v>
      </c>
      <c r="H299" s="91" t="s">
        <v>2803</v>
      </c>
      <c r="I299" s="43" t="s">
        <v>1</v>
      </c>
      <c r="J299"/>
    </row>
    <row r="300" spans="1:10" ht="128.4">
      <c r="A300" s="98" t="s">
        <v>1590</v>
      </c>
      <c r="B300" s="9" t="s">
        <v>296</v>
      </c>
      <c r="C300" s="44" t="s">
        <v>1581</v>
      </c>
      <c r="D300" s="44" t="s">
        <v>2809</v>
      </c>
      <c r="E300" s="17">
        <v>55464</v>
      </c>
      <c r="F300" s="9" t="s">
        <v>1583</v>
      </c>
      <c r="G300" s="44" t="s">
        <v>1122</v>
      </c>
      <c r="H300" s="91" t="s">
        <v>2803</v>
      </c>
      <c r="I300" s="43" t="s">
        <v>1</v>
      </c>
      <c r="J300"/>
    </row>
    <row r="301" spans="1:10" ht="128.4">
      <c r="A301" s="98" t="s">
        <v>1591</v>
      </c>
      <c r="B301" s="9" t="s">
        <v>297</v>
      </c>
      <c r="C301" s="44" t="s">
        <v>1584</v>
      </c>
      <c r="D301" s="44" t="s">
        <v>2809</v>
      </c>
      <c r="E301" s="17">
        <v>22186</v>
      </c>
      <c r="F301" s="9" t="s">
        <v>1589</v>
      </c>
      <c r="G301" s="44" t="s">
        <v>1122</v>
      </c>
      <c r="H301" s="91" t="s">
        <v>2803</v>
      </c>
      <c r="I301" s="43" t="s">
        <v>1</v>
      </c>
      <c r="J301"/>
    </row>
    <row r="302" spans="1:10" ht="128.4">
      <c r="A302" s="98" t="s">
        <v>1593</v>
      </c>
      <c r="B302" s="9" t="s">
        <v>298</v>
      </c>
      <c r="C302" s="44" t="s">
        <v>1584</v>
      </c>
      <c r="D302" s="44" t="s">
        <v>2809</v>
      </c>
      <c r="E302" s="17">
        <v>9731</v>
      </c>
      <c r="F302" s="9" t="s">
        <v>1589</v>
      </c>
      <c r="G302" s="44" t="s">
        <v>1122</v>
      </c>
      <c r="H302" s="91" t="s">
        <v>2803</v>
      </c>
      <c r="I302" s="43" t="s">
        <v>1</v>
      </c>
      <c r="J302"/>
    </row>
    <row r="303" spans="1:10" ht="128.4">
      <c r="A303" s="98" t="s">
        <v>1594</v>
      </c>
      <c r="B303" s="9" t="s">
        <v>299</v>
      </c>
      <c r="C303" s="44" t="s">
        <v>1584</v>
      </c>
      <c r="D303" s="44" t="s">
        <v>2809</v>
      </c>
      <c r="E303" s="17">
        <v>2742</v>
      </c>
      <c r="F303" s="9" t="s">
        <v>1599</v>
      </c>
      <c r="G303" s="44" t="s">
        <v>1122</v>
      </c>
      <c r="H303" s="91" t="s">
        <v>2803</v>
      </c>
      <c r="I303" s="43" t="s">
        <v>1</v>
      </c>
      <c r="J303"/>
    </row>
    <row r="304" spans="1:10" ht="128.4">
      <c r="A304" s="98" t="s">
        <v>1595</v>
      </c>
      <c r="B304" s="9" t="s">
        <v>300</v>
      </c>
      <c r="C304" s="44" t="s">
        <v>1584</v>
      </c>
      <c r="D304" s="44" t="s">
        <v>2809</v>
      </c>
      <c r="E304" s="17">
        <v>49920</v>
      </c>
      <c r="F304" s="9" t="s">
        <v>1599</v>
      </c>
      <c r="G304" s="44" t="s">
        <v>1122</v>
      </c>
      <c r="H304" s="91" t="s">
        <v>2803</v>
      </c>
      <c r="I304" s="43" t="s">
        <v>1</v>
      </c>
      <c r="J304"/>
    </row>
    <row r="305" spans="1:10" ht="128.4">
      <c r="A305" s="98" t="s">
        <v>1596</v>
      </c>
      <c r="B305" s="9" t="s">
        <v>301</v>
      </c>
      <c r="C305" s="44" t="s">
        <v>1584</v>
      </c>
      <c r="D305" s="44" t="s">
        <v>2809</v>
      </c>
      <c r="E305" s="17">
        <v>21704</v>
      </c>
      <c r="F305" s="9" t="s">
        <v>1599</v>
      </c>
      <c r="G305" s="44" t="s">
        <v>1122</v>
      </c>
      <c r="H305" s="91" t="s">
        <v>2803</v>
      </c>
      <c r="I305" s="43" t="s">
        <v>1</v>
      </c>
      <c r="J305"/>
    </row>
    <row r="306" spans="1:10" ht="128.4">
      <c r="A306" s="98" t="s">
        <v>1600</v>
      </c>
      <c r="B306" s="9" t="s">
        <v>302</v>
      </c>
      <c r="C306" s="44" t="s">
        <v>1584</v>
      </c>
      <c r="D306" s="44" t="s">
        <v>2809</v>
      </c>
      <c r="E306" s="17">
        <v>14897</v>
      </c>
      <c r="F306" s="9" t="s">
        <v>1599</v>
      </c>
      <c r="G306" s="44" t="s">
        <v>1122</v>
      </c>
      <c r="H306" s="91" t="s">
        <v>2803</v>
      </c>
      <c r="I306" s="43" t="s">
        <v>1</v>
      </c>
      <c r="J306"/>
    </row>
    <row r="307" spans="1:10" ht="128.4">
      <c r="A307" s="98" t="s">
        <v>1601</v>
      </c>
      <c r="B307" s="9" t="s">
        <v>303</v>
      </c>
      <c r="C307" s="44" t="s">
        <v>1584</v>
      </c>
      <c r="D307" s="44" t="s">
        <v>2809</v>
      </c>
      <c r="E307" s="17">
        <v>44683</v>
      </c>
      <c r="F307" s="9" t="s">
        <v>1599</v>
      </c>
      <c r="G307" s="44" t="s">
        <v>1122</v>
      </c>
      <c r="H307" s="91" t="s">
        <v>2803</v>
      </c>
      <c r="I307" s="43" t="s">
        <v>1</v>
      </c>
      <c r="J307"/>
    </row>
    <row r="308" spans="1:10" ht="128.4">
      <c r="A308" s="98" t="s">
        <v>1602</v>
      </c>
      <c r="B308" s="9" t="s">
        <v>304</v>
      </c>
      <c r="C308" s="44" t="s">
        <v>1584</v>
      </c>
      <c r="D308" s="44" t="s">
        <v>2809</v>
      </c>
      <c r="E308" s="103">
        <v>20528</v>
      </c>
      <c r="F308" s="9" t="s">
        <v>1599</v>
      </c>
      <c r="G308" s="44" t="s">
        <v>1122</v>
      </c>
      <c r="H308" s="91" t="s">
        <v>2803</v>
      </c>
      <c r="I308" s="43" t="s">
        <v>1</v>
      </c>
      <c r="J308"/>
    </row>
    <row r="309" spans="1:10" ht="128.4">
      <c r="A309" s="98" t="s">
        <v>1603</v>
      </c>
      <c r="B309" s="9" t="s">
        <v>305</v>
      </c>
      <c r="C309" s="44" t="s">
        <v>1592</v>
      </c>
      <c r="D309" s="44" t="s">
        <v>2809</v>
      </c>
      <c r="E309" s="17">
        <v>15928</v>
      </c>
      <c r="F309" s="9" t="s">
        <v>1606</v>
      </c>
      <c r="G309" s="44" t="s">
        <v>1122</v>
      </c>
      <c r="H309" s="91" t="s">
        <v>2803</v>
      </c>
      <c r="I309" s="43" t="s">
        <v>1</v>
      </c>
      <c r="J309"/>
    </row>
    <row r="310" spans="1:10" ht="128.4">
      <c r="A310" s="98" t="s">
        <v>1604</v>
      </c>
      <c r="B310" s="9" t="s">
        <v>306</v>
      </c>
      <c r="C310" s="44" t="s">
        <v>1592</v>
      </c>
      <c r="D310" s="44" t="s">
        <v>2809</v>
      </c>
      <c r="E310" s="17">
        <v>4717</v>
      </c>
      <c r="F310" s="9" t="s">
        <v>1606</v>
      </c>
      <c r="G310" s="44" t="s">
        <v>1122</v>
      </c>
      <c r="H310" s="91" t="s">
        <v>2803</v>
      </c>
      <c r="I310" s="43" t="s">
        <v>1</v>
      </c>
      <c r="J310"/>
    </row>
    <row r="311" spans="1:10" ht="128.4">
      <c r="A311" s="98" t="s">
        <v>1605</v>
      </c>
      <c r="B311" s="9" t="s">
        <v>307</v>
      </c>
      <c r="C311" s="44" t="s">
        <v>1581</v>
      </c>
      <c r="D311" s="44" t="s">
        <v>2809</v>
      </c>
      <c r="E311" s="17">
        <v>12113</v>
      </c>
      <c r="F311" s="9" t="s">
        <v>1606</v>
      </c>
      <c r="G311" s="44" t="s">
        <v>1122</v>
      </c>
      <c r="H311" s="91" t="s">
        <v>2803</v>
      </c>
      <c r="I311" s="43" t="s">
        <v>1</v>
      </c>
      <c r="J311"/>
    </row>
    <row r="312" spans="1:10" ht="128.4">
      <c r="A312" s="98" t="s">
        <v>1607</v>
      </c>
      <c r="B312" s="9" t="s">
        <v>308</v>
      </c>
      <c r="C312" s="44" t="s">
        <v>1597</v>
      </c>
      <c r="D312" s="44" t="s">
        <v>2809</v>
      </c>
      <c r="E312" s="17">
        <v>8986</v>
      </c>
      <c r="F312" s="9" t="s">
        <v>1606</v>
      </c>
      <c r="G312" s="44" t="s">
        <v>1122</v>
      </c>
      <c r="H312" s="91" t="s">
        <v>2803</v>
      </c>
      <c r="I312" s="43" t="s">
        <v>1</v>
      </c>
      <c r="J312"/>
    </row>
    <row r="313" spans="1:10" ht="128.4">
      <c r="A313" s="98" t="s">
        <v>1608</v>
      </c>
      <c r="B313" s="9" t="s">
        <v>309</v>
      </c>
      <c r="C313" s="44" t="s">
        <v>1597</v>
      </c>
      <c r="D313" s="44" t="s">
        <v>2809</v>
      </c>
      <c r="E313" s="17">
        <v>11705</v>
      </c>
      <c r="F313" s="9" t="s">
        <v>1606</v>
      </c>
      <c r="G313" s="44" t="s">
        <v>1122</v>
      </c>
      <c r="H313" s="91" t="s">
        <v>2803</v>
      </c>
      <c r="I313" s="43" t="s">
        <v>1</v>
      </c>
      <c r="J313"/>
    </row>
    <row r="314" spans="1:10" ht="128.4">
      <c r="A314" s="98" t="s">
        <v>1610</v>
      </c>
      <c r="B314" s="9" t="s">
        <v>310</v>
      </c>
      <c r="C314" s="44" t="s">
        <v>1597</v>
      </c>
      <c r="D314" s="44" t="s">
        <v>2809</v>
      </c>
      <c r="E314" s="17">
        <v>290</v>
      </c>
      <c r="F314" s="9" t="s">
        <v>1606</v>
      </c>
      <c r="G314" s="44" t="s">
        <v>1122</v>
      </c>
      <c r="H314" s="91" t="s">
        <v>2803</v>
      </c>
      <c r="I314" s="43" t="s">
        <v>1</v>
      </c>
      <c r="J314"/>
    </row>
    <row r="315" spans="1:10" ht="128.4">
      <c r="A315" s="98" t="s">
        <v>1613</v>
      </c>
      <c r="B315" s="9" t="s">
        <v>311</v>
      </c>
      <c r="C315" s="44" t="s">
        <v>1598</v>
      </c>
      <c r="D315" s="44" t="s">
        <v>2809</v>
      </c>
      <c r="E315" s="17">
        <v>232929.51</v>
      </c>
      <c r="F315" s="9" t="s">
        <v>1611</v>
      </c>
      <c r="G315" s="44" t="s">
        <v>1122</v>
      </c>
      <c r="H315" s="91" t="s">
        <v>2803</v>
      </c>
      <c r="I315" s="43" t="s">
        <v>1</v>
      </c>
      <c r="J315"/>
    </row>
    <row r="316" spans="1:10" ht="128.4">
      <c r="A316" s="98" t="s">
        <v>1614</v>
      </c>
      <c r="B316" s="9" t="s">
        <v>312</v>
      </c>
      <c r="C316" s="44" t="s">
        <v>9</v>
      </c>
      <c r="D316" s="44" t="s">
        <v>2809</v>
      </c>
      <c r="E316" s="17">
        <v>49152.54</v>
      </c>
      <c r="F316" s="9" t="s">
        <v>1612</v>
      </c>
      <c r="G316" s="44" t="s">
        <v>1122</v>
      </c>
      <c r="H316" s="91" t="s">
        <v>2803</v>
      </c>
      <c r="I316" s="43" t="s">
        <v>1</v>
      </c>
      <c r="J316"/>
    </row>
    <row r="317" spans="1:10" ht="128.4">
      <c r="A317" s="98" t="s">
        <v>1616</v>
      </c>
      <c r="B317" s="9" t="s">
        <v>313</v>
      </c>
      <c r="C317" s="44" t="s">
        <v>1609</v>
      </c>
      <c r="D317" s="44" t="s">
        <v>2809</v>
      </c>
      <c r="E317" s="17">
        <v>78841.259999999995</v>
      </c>
      <c r="F317" s="9" t="s">
        <v>1618</v>
      </c>
      <c r="G317" s="44" t="s">
        <v>1122</v>
      </c>
      <c r="H317" s="91" t="s">
        <v>2803</v>
      </c>
      <c r="I317" s="43" t="s">
        <v>1</v>
      </c>
      <c r="J317"/>
    </row>
    <row r="318" spans="1:10" ht="128.4">
      <c r="A318" s="98" t="s">
        <v>1617</v>
      </c>
      <c r="B318" s="9" t="s">
        <v>314</v>
      </c>
      <c r="C318" s="44" t="s">
        <v>1609</v>
      </c>
      <c r="D318" s="44" t="s">
        <v>2809</v>
      </c>
      <c r="E318" s="17">
        <v>129451.87</v>
      </c>
      <c r="F318" s="9" t="s">
        <v>1618</v>
      </c>
      <c r="G318" s="44" t="s">
        <v>1122</v>
      </c>
      <c r="H318" s="91" t="s">
        <v>2803</v>
      </c>
      <c r="I318" s="43" t="s">
        <v>1</v>
      </c>
      <c r="J318"/>
    </row>
    <row r="319" spans="1:10" ht="128.4">
      <c r="A319" s="98" t="s">
        <v>1619</v>
      </c>
      <c r="B319" s="9" t="s">
        <v>315</v>
      </c>
      <c r="C319" s="44" t="s">
        <v>1609</v>
      </c>
      <c r="D319" s="44" t="s">
        <v>2809</v>
      </c>
      <c r="E319" s="103">
        <v>13710</v>
      </c>
      <c r="F319" s="9" t="s">
        <v>1510</v>
      </c>
      <c r="G319" s="44" t="s">
        <v>1122</v>
      </c>
      <c r="H319" s="91" t="s">
        <v>2803</v>
      </c>
      <c r="I319" s="43" t="s">
        <v>1</v>
      </c>
      <c r="J319"/>
    </row>
    <row r="320" spans="1:10" ht="128.4">
      <c r="A320" s="98" t="s">
        <v>1620</v>
      </c>
      <c r="B320" s="9" t="s">
        <v>316</v>
      </c>
      <c r="C320" s="44" t="s">
        <v>1609</v>
      </c>
      <c r="D320" s="44" t="s">
        <v>2809</v>
      </c>
      <c r="E320" s="17">
        <v>18797</v>
      </c>
      <c r="F320" s="9" t="s">
        <v>1621</v>
      </c>
      <c r="G320" s="44" t="s">
        <v>1122</v>
      </c>
      <c r="H320" s="91" t="s">
        <v>2803</v>
      </c>
      <c r="I320" s="43" t="s">
        <v>1</v>
      </c>
      <c r="J320"/>
    </row>
    <row r="321" spans="1:10" ht="128.4">
      <c r="A321" s="98" t="s">
        <v>1622</v>
      </c>
      <c r="B321" s="9" t="s">
        <v>317</v>
      </c>
      <c r="C321" s="44" t="s">
        <v>1609</v>
      </c>
      <c r="D321" s="44" t="s">
        <v>2809</v>
      </c>
      <c r="E321" s="17">
        <v>76015</v>
      </c>
      <c r="F321" s="9" t="s">
        <v>1621</v>
      </c>
      <c r="G321" s="44" t="s">
        <v>1122</v>
      </c>
      <c r="H321" s="91" t="s">
        <v>2803</v>
      </c>
      <c r="I321" s="43" t="s">
        <v>1</v>
      </c>
      <c r="J321"/>
    </row>
    <row r="322" spans="1:10" ht="128.4">
      <c r="A322" s="98" t="s">
        <v>1623</v>
      </c>
      <c r="B322" s="9" t="s">
        <v>318</v>
      </c>
      <c r="C322" s="44" t="s">
        <v>1615</v>
      </c>
      <c r="D322" s="44" t="s">
        <v>2809</v>
      </c>
      <c r="E322" s="17">
        <v>22205</v>
      </c>
      <c r="F322" s="9" t="s">
        <v>1523</v>
      </c>
      <c r="G322" s="44" t="s">
        <v>1122</v>
      </c>
      <c r="H322" s="91" t="s">
        <v>2803</v>
      </c>
      <c r="I322" s="43" t="s">
        <v>1</v>
      </c>
      <c r="J322"/>
    </row>
    <row r="323" spans="1:10" ht="128.4">
      <c r="A323" s="98" t="s">
        <v>1624</v>
      </c>
      <c r="B323" s="9" t="s">
        <v>319</v>
      </c>
      <c r="C323" s="44" t="s">
        <v>1615</v>
      </c>
      <c r="D323" s="44" t="s">
        <v>2809</v>
      </c>
      <c r="E323" s="17">
        <v>13811</v>
      </c>
      <c r="F323" s="9" t="s">
        <v>1523</v>
      </c>
      <c r="G323" s="44" t="s">
        <v>1122</v>
      </c>
      <c r="H323" s="91" t="s">
        <v>2803</v>
      </c>
      <c r="I323" s="43" t="s">
        <v>1</v>
      </c>
      <c r="J323"/>
    </row>
    <row r="324" spans="1:10" ht="128.4">
      <c r="A324" s="98" t="s">
        <v>1625</v>
      </c>
      <c r="B324" s="9" t="s">
        <v>320</v>
      </c>
      <c r="C324" s="44" t="s">
        <v>1615</v>
      </c>
      <c r="D324" s="44" t="s">
        <v>2809</v>
      </c>
      <c r="E324" s="17">
        <v>26604</v>
      </c>
      <c r="F324" s="9" t="s">
        <v>1523</v>
      </c>
      <c r="G324" s="44" t="s">
        <v>1122</v>
      </c>
      <c r="H324" s="91" t="s">
        <v>2803</v>
      </c>
      <c r="I324" s="43" t="s">
        <v>1</v>
      </c>
      <c r="J324"/>
    </row>
    <row r="325" spans="1:10" ht="128.4">
      <c r="A325" s="98" t="s">
        <v>1626</v>
      </c>
      <c r="B325" s="9" t="s">
        <v>321</v>
      </c>
      <c r="C325" s="44" t="s">
        <v>1615</v>
      </c>
      <c r="D325" s="44" t="s">
        <v>2809</v>
      </c>
      <c r="E325" s="103">
        <v>70693</v>
      </c>
      <c r="F325" s="9" t="s">
        <v>1627</v>
      </c>
      <c r="G325" s="44" t="s">
        <v>1122</v>
      </c>
      <c r="H325" s="91" t="s">
        <v>2803</v>
      </c>
      <c r="I325" s="43" t="s">
        <v>1</v>
      </c>
      <c r="J325"/>
    </row>
    <row r="326" spans="1:10" ht="128.4">
      <c r="A326" s="98" t="s">
        <v>1628</v>
      </c>
      <c r="B326" s="9" t="s">
        <v>322</v>
      </c>
      <c r="C326" s="44" t="s">
        <v>1615</v>
      </c>
      <c r="D326" s="44" t="s">
        <v>2809</v>
      </c>
      <c r="E326" s="103">
        <v>2835</v>
      </c>
      <c r="F326" s="9" t="s">
        <v>1523</v>
      </c>
      <c r="G326" s="44" t="s">
        <v>1122</v>
      </c>
      <c r="H326" s="91" t="s">
        <v>2803</v>
      </c>
      <c r="I326" s="43" t="s">
        <v>1</v>
      </c>
      <c r="J326"/>
    </row>
    <row r="327" spans="1:10" ht="128.4">
      <c r="A327" s="98" t="s">
        <v>1629</v>
      </c>
      <c r="B327" s="9" t="s">
        <v>323</v>
      </c>
      <c r="C327" s="44" t="s">
        <v>1615</v>
      </c>
      <c r="D327" s="44" t="s">
        <v>2809</v>
      </c>
      <c r="E327" s="17">
        <v>16202</v>
      </c>
      <c r="F327" s="9" t="s">
        <v>1627</v>
      </c>
      <c r="G327" s="44" t="s">
        <v>1122</v>
      </c>
      <c r="H327" s="91" t="s">
        <v>2803</v>
      </c>
      <c r="I327" s="43" t="s">
        <v>1</v>
      </c>
      <c r="J327"/>
    </row>
    <row r="328" spans="1:10" ht="128.4">
      <c r="A328" s="98" t="s">
        <v>1630</v>
      </c>
      <c r="B328" s="9" t="s">
        <v>324</v>
      </c>
      <c r="C328" s="44" t="s">
        <v>1615</v>
      </c>
      <c r="D328" s="44" t="s">
        <v>2809</v>
      </c>
      <c r="E328" s="17">
        <v>15165</v>
      </c>
      <c r="F328" s="9" t="s">
        <v>1627</v>
      </c>
      <c r="G328" s="44" t="s">
        <v>1122</v>
      </c>
      <c r="H328" s="91" t="s">
        <v>2803</v>
      </c>
      <c r="I328" s="43" t="s">
        <v>1</v>
      </c>
      <c r="J328"/>
    </row>
    <row r="329" spans="1:10" ht="128.4">
      <c r="A329" s="98" t="s">
        <v>1631</v>
      </c>
      <c r="B329" s="9" t="s">
        <v>325</v>
      </c>
      <c r="C329" s="44" t="s">
        <v>1615</v>
      </c>
      <c r="D329" s="44" t="s">
        <v>2809</v>
      </c>
      <c r="E329" s="103">
        <v>35370</v>
      </c>
      <c r="F329" s="9" t="s">
        <v>1627</v>
      </c>
      <c r="G329" s="44" t="s">
        <v>1122</v>
      </c>
      <c r="H329" s="91" t="s">
        <v>2803</v>
      </c>
      <c r="I329" s="43" t="s">
        <v>1</v>
      </c>
      <c r="J329"/>
    </row>
    <row r="330" spans="1:10" ht="128.4">
      <c r="A330" s="98" t="s">
        <v>1632</v>
      </c>
      <c r="B330" s="9" t="s">
        <v>326</v>
      </c>
      <c r="C330" s="44" t="s">
        <v>1615</v>
      </c>
      <c r="D330" s="44" t="s">
        <v>2809</v>
      </c>
      <c r="E330" s="17">
        <v>14269</v>
      </c>
      <c r="F330" s="9" t="s">
        <v>1627</v>
      </c>
      <c r="G330" s="44" t="s">
        <v>1122</v>
      </c>
      <c r="H330" s="91" t="s">
        <v>2803</v>
      </c>
      <c r="I330" s="43" t="s">
        <v>1</v>
      </c>
      <c r="J330"/>
    </row>
    <row r="331" spans="1:10" ht="128.4">
      <c r="A331" s="98" t="s">
        <v>1633</v>
      </c>
      <c r="B331" s="9" t="s">
        <v>327</v>
      </c>
      <c r="C331" s="44" t="s">
        <v>1615</v>
      </c>
      <c r="D331" s="44" t="s">
        <v>2809</v>
      </c>
      <c r="E331" s="103">
        <v>21440</v>
      </c>
      <c r="F331" s="9" t="s">
        <v>1627</v>
      </c>
      <c r="G331" s="44" t="s">
        <v>1122</v>
      </c>
      <c r="H331" s="91" t="s">
        <v>2803</v>
      </c>
      <c r="I331" s="43" t="s">
        <v>1</v>
      </c>
      <c r="J331"/>
    </row>
    <row r="332" spans="1:10" ht="128.4">
      <c r="A332" s="98" t="s">
        <v>1634</v>
      </c>
      <c r="B332" s="9" t="s">
        <v>328</v>
      </c>
      <c r="C332" s="44" t="s">
        <v>1615</v>
      </c>
      <c r="D332" s="44" t="s">
        <v>2809</v>
      </c>
      <c r="E332" s="17">
        <v>127743</v>
      </c>
      <c r="F332" s="9" t="s">
        <v>1627</v>
      </c>
      <c r="G332" s="44" t="s">
        <v>1122</v>
      </c>
      <c r="H332" s="91" t="s">
        <v>2803</v>
      </c>
      <c r="I332" s="43" t="s">
        <v>1</v>
      </c>
      <c r="J332"/>
    </row>
    <row r="333" spans="1:10" ht="128.4">
      <c r="A333" s="98" t="s">
        <v>1635</v>
      </c>
      <c r="B333" s="9" t="s">
        <v>329</v>
      </c>
      <c r="C333" s="44" t="s">
        <v>1615</v>
      </c>
      <c r="D333" s="44" t="s">
        <v>2809</v>
      </c>
      <c r="E333" s="17">
        <v>305612</v>
      </c>
      <c r="F333" s="9" t="s">
        <v>1627</v>
      </c>
      <c r="G333" s="44" t="s">
        <v>1122</v>
      </c>
      <c r="H333" s="91" t="s">
        <v>2803</v>
      </c>
      <c r="I333" s="43" t="s">
        <v>1</v>
      </c>
      <c r="J333"/>
    </row>
    <row r="334" spans="1:10" ht="128.4">
      <c r="A334" s="98" t="s">
        <v>1636</v>
      </c>
      <c r="B334" s="9" t="s">
        <v>330</v>
      </c>
      <c r="C334" s="44" t="s">
        <v>1615</v>
      </c>
      <c r="D334" s="44" t="s">
        <v>2809</v>
      </c>
      <c r="E334" s="103">
        <v>18694</v>
      </c>
      <c r="F334" s="9" t="s">
        <v>1627</v>
      </c>
      <c r="G334" s="44" t="s">
        <v>1122</v>
      </c>
      <c r="H334" s="91" t="s">
        <v>2803</v>
      </c>
      <c r="I334" s="43" t="s">
        <v>1</v>
      </c>
      <c r="J334"/>
    </row>
    <row r="335" spans="1:10" ht="128.4">
      <c r="A335" s="98" t="s">
        <v>1637</v>
      </c>
      <c r="B335" s="9" t="s">
        <v>331</v>
      </c>
      <c r="C335" s="38" t="s">
        <v>9</v>
      </c>
      <c r="D335" s="44" t="s">
        <v>2809</v>
      </c>
      <c r="E335" s="17">
        <v>208326.27</v>
      </c>
      <c r="F335" s="9" t="s">
        <v>1641</v>
      </c>
      <c r="G335" s="44" t="s">
        <v>9</v>
      </c>
      <c r="H335" s="91" t="s">
        <v>9</v>
      </c>
      <c r="I335" s="43" t="s">
        <v>1</v>
      </c>
      <c r="J335"/>
    </row>
    <row r="336" spans="1:10" ht="128.4">
      <c r="A336" s="98" t="s">
        <v>1638</v>
      </c>
      <c r="B336" s="9" t="s">
        <v>332</v>
      </c>
      <c r="C336" s="44" t="s">
        <v>9</v>
      </c>
      <c r="D336" s="44" t="s">
        <v>2809</v>
      </c>
      <c r="E336" s="33">
        <v>1642951.6799999999</v>
      </c>
      <c r="F336" s="9" t="s">
        <v>1641</v>
      </c>
      <c r="G336" s="44" t="s">
        <v>9</v>
      </c>
      <c r="H336" s="91" t="s">
        <v>9</v>
      </c>
      <c r="I336" s="43" t="s">
        <v>1</v>
      </c>
      <c r="J336"/>
    </row>
    <row r="337" spans="1:10" ht="128.4">
      <c r="A337" s="98" t="s">
        <v>1639</v>
      </c>
      <c r="B337" s="9" t="s">
        <v>333</v>
      </c>
      <c r="C337" s="44" t="s">
        <v>9</v>
      </c>
      <c r="D337" s="44" t="s">
        <v>2809</v>
      </c>
      <c r="E337" s="17">
        <v>6666.67</v>
      </c>
      <c r="F337" s="9" t="s">
        <v>1642</v>
      </c>
      <c r="G337" s="44" t="s">
        <v>9</v>
      </c>
      <c r="H337" s="91" t="s">
        <v>9</v>
      </c>
      <c r="I337" s="43" t="s">
        <v>1</v>
      </c>
      <c r="J337"/>
    </row>
    <row r="338" spans="1:10" ht="128.4">
      <c r="A338" s="98" t="s">
        <v>1640</v>
      </c>
      <c r="B338" s="9" t="s">
        <v>334</v>
      </c>
      <c r="C338" s="44" t="s">
        <v>9</v>
      </c>
      <c r="D338" s="44" t="s">
        <v>2809</v>
      </c>
      <c r="E338" s="17">
        <v>24166.67</v>
      </c>
      <c r="F338" s="9" t="s">
        <v>1642</v>
      </c>
      <c r="G338" s="44" t="s">
        <v>9</v>
      </c>
      <c r="H338" s="91" t="s">
        <v>9</v>
      </c>
      <c r="I338" s="43" t="s">
        <v>1</v>
      </c>
      <c r="J338"/>
    </row>
    <row r="339" spans="1:10">
      <c r="A339" s="20" t="s">
        <v>2</v>
      </c>
      <c r="B339" s="20"/>
      <c r="C339" s="20"/>
      <c r="D339" s="20"/>
      <c r="E339" s="33">
        <f>SUM(E53:E338)</f>
        <v>72367445.740000039</v>
      </c>
      <c r="F339" s="9"/>
      <c r="G339" s="9"/>
      <c r="H339" s="91"/>
      <c r="I339" s="43"/>
      <c r="J339"/>
    </row>
    <row r="340" spans="1:10">
      <c r="A340" s="148" t="s">
        <v>335</v>
      </c>
      <c r="B340" s="149"/>
      <c r="C340" s="149"/>
      <c r="D340" s="149"/>
      <c r="E340" s="149"/>
      <c r="F340" s="149"/>
      <c r="G340" s="149"/>
      <c r="H340" s="149"/>
      <c r="I340" s="150"/>
      <c r="J340"/>
    </row>
    <row r="341" spans="1:10" ht="128.4">
      <c r="A341" s="98" t="s">
        <v>1525</v>
      </c>
      <c r="B341" s="9" t="s">
        <v>259</v>
      </c>
      <c r="C341" s="40" t="s">
        <v>1419</v>
      </c>
      <c r="D341" s="40" t="s">
        <v>2809</v>
      </c>
      <c r="E341" s="17">
        <v>23588</v>
      </c>
      <c r="F341" s="9" t="s">
        <v>1526</v>
      </c>
      <c r="G341" s="40" t="s">
        <v>1122</v>
      </c>
      <c r="H341" s="91" t="s">
        <v>2803</v>
      </c>
      <c r="I341" s="43" t="s">
        <v>1</v>
      </c>
      <c r="J341"/>
    </row>
    <row r="342" spans="1:10" ht="128.4">
      <c r="A342" s="98" t="s">
        <v>1643</v>
      </c>
      <c r="B342" s="9" t="s">
        <v>336</v>
      </c>
      <c r="C342" s="38" t="s">
        <v>1644</v>
      </c>
      <c r="D342" s="44" t="s">
        <v>2809</v>
      </c>
      <c r="E342" s="17">
        <v>11220</v>
      </c>
      <c r="F342" s="9" t="s">
        <v>1645</v>
      </c>
      <c r="G342" s="44" t="s">
        <v>1122</v>
      </c>
      <c r="H342" s="91" t="s">
        <v>2803</v>
      </c>
      <c r="I342" s="43" t="s">
        <v>1</v>
      </c>
      <c r="J342"/>
    </row>
    <row r="343" spans="1:10" ht="128.4">
      <c r="A343" s="98" t="s">
        <v>1646</v>
      </c>
      <c r="B343" s="9" t="s">
        <v>337</v>
      </c>
      <c r="C343" s="44" t="s">
        <v>1416</v>
      </c>
      <c r="D343" s="44" t="s">
        <v>2809</v>
      </c>
      <c r="E343" s="17">
        <v>27413</v>
      </c>
      <c r="F343" s="9" t="s">
        <v>1645</v>
      </c>
      <c r="G343" s="44" t="s">
        <v>1122</v>
      </c>
      <c r="H343" s="91" t="s">
        <v>2803</v>
      </c>
      <c r="I343" s="43" t="s">
        <v>1</v>
      </c>
      <c r="J343"/>
    </row>
    <row r="344" spans="1:10" ht="128.4">
      <c r="A344" s="98" t="s">
        <v>1647</v>
      </c>
      <c r="B344" s="9" t="s">
        <v>338</v>
      </c>
      <c r="C344" s="44" t="s">
        <v>1416</v>
      </c>
      <c r="D344" s="44" t="s">
        <v>2809</v>
      </c>
      <c r="E344" s="17">
        <v>27413</v>
      </c>
      <c r="F344" s="9" t="s">
        <v>1645</v>
      </c>
      <c r="G344" s="44" t="s">
        <v>1122</v>
      </c>
      <c r="H344" s="91" t="s">
        <v>2803</v>
      </c>
      <c r="I344" s="43" t="s">
        <v>1</v>
      </c>
      <c r="J344"/>
    </row>
    <row r="345" spans="1:10" ht="128.4">
      <c r="A345" s="98" t="s">
        <v>1648</v>
      </c>
      <c r="B345" s="9" t="s">
        <v>339</v>
      </c>
      <c r="C345" s="44" t="s">
        <v>1416</v>
      </c>
      <c r="D345" s="44" t="s">
        <v>2809</v>
      </c>
      <c r="E345" s="17">
        <v>16448</v>
      </c>
      <c r="F345" s="9" t="s">
        <v>1645</v>
      </c>
      <c r="G345" s="44" t="s">
        <v>1122</v>
      </c>
      <c r="H345" s="91" t="s">
        <v>2803</v>
      </c>
      <c r="I345" s="43" t="s">
        <v>1</v>
      </c>
      <c r="J345"/>
    </row>
    <row r="346" spans="1:10" ht="128.4">
      <c r="A346" s="98" t="s">
        <v>1650</v>
      </c>
      <c r="B346" s="9" t="s">
        <v>340</v>
      </c>
      <c r="C346" s="44" t="s">
        <v>1420</v>
      </c>
      <c r="D346" s="44" t="s">
        <v>2809</v>
      </c>
      <c r="E346" s="17">
        <v>34426</v>
      </c>
      <c r="F346" s="9" t="s">
        <v>1645</v>
      </c>
      <c r="G346" s="44" t="s">
        <v>1122</v>
      </c>
      <c r="H346" s="91" t="s">
        <v>2803</v>
      </c>
      <c r="I346" s="43" t="s">
        <v>1</v>
      </c>
      <c r="J346"/>
    </row>
    <row r="347" spans="1:10" ht="128.4">
      <c r="A347" s="98" t="s">
        <v>1651</v>
      </c>
      <c r="B347" s="9" t="s">
        <v>341</v>
      </c>
      <c r="C347" s="44" t="s">
        <v>1652</v>
      </c>
      <c r="D347" s="44" t="s">
        <v>2809</v>
      </c>
      <c r="E347" s="17">
        <v>28688</v>
      </c>
      <c r="F347" s="9" t="s">
        <v>1645</v>
      </c>
      <c r="G347" s="44" t="s">
        <v>1122</v>
      </c>
      <c r="H347" s="91" t="s">
        <v>2803</v>
      </c>
      <c r="I347" s="43" t="s">
        <v>1</v>
      </c>
      <c r="J347"/>
    </row>
    <row r="348" spans="1:10" ht="128.4">
      <c r="A348" s="98" t="s">
        <v>1653</v>
      </c>
      <c r="B348" s="9" t="s">
        <v>342</v>
      </c>
      <c r="C348" s="44" t="s">
        <v>1656</v>
      </c>
      <c r="D348" s="44" t="s">
        <v>2809</v>
      </c>
      <c r="E348" s="17">
        <v>8033</v>
      </c>
      <c r="F348" s="9" t="s">
        <v>1645</v>
      </c>
      <c r="G348" s="44" t="s">
        <v>1122</v>
      </c>
      <c r="H348" s="91" t="s">
        <v>2803</v>
      </c>
      <c r="I348" s="43" t="s">
        <v>1</v>
      </c>
      <c r="J348"/>
    </row>
    <row r="349" spans="1:10" ht="128.4">
      <c r="A349" s="98" t="s">
        <v>1654</v>
      </c>
      <c r="B349" s="9" t="s">
        <v>343</v>
      </c>
      <c r="C349" s="44" t="s">
        <v>1427</v>
      </c>
      <c r="D349" s="44" t="s">
        <v>2809</v>
      </c>
      <c r="E349" s="17">
        <v>5992</v>
      </c>
      <c r="F349" s="9" t="s">
        <v>1645</v>
      </c>
      <c r="G349" s="44" t="s">
        <v>1122</v>
      </c>
      <c r="H349" s="91" t="s">
        <v>2803</v>
      </c>
      <c r="I349" s="43" t="s">
        <v>1</v>
      </c>
      <c r="J349"/>
    </row>
    <row r="350" spans="1:10" ht="128.4">
      <c r="A350" s="98" t="s">
        <v>1655</v>
      </c>
      <c r="B350" s="9" t="s">
        <v>344</v>
      </c>
      <c r="C350" s="44" t="s">
        <v>1426</v>
      </c>
      <c r="D350" s="44" t="s">
        <v>2809</v>
      </c>
      <c r="E350" s="17">
        <v>26681</v>
      </c>
      <c r="F350" s="9" t="s">
        <v>1645</v>
      </c>
      <c r="G350" s="44" t="s">
        <v>1122</v>
      </c>
      <c r="H350" s="91" t="s">
        <v>2803</v>
      </c>
      <c r="I350" s="43" t="s">
        <v>1</v>
      </c>
      <c r="J350"/>
    </row>
    <row r="351" spans="1:10" ht="128.4">
      <c r="A351" s="98" t="s">
        <v>1657</v>
      </c>
      <c r="B351" s="9" t="s">
        <v>345</v>
      </c>
      <c r="C351" s="44" t="s">
        <v>1426</v>
      </c>
      <c r="D351" s="44" t="s">
        <v>2809</v>
      </c>
      <c r="E351" s="17">
        <v>17787</v>
      </c>
      <c r="F351" s="9" t="s">
        <v>1645</v>
      </c>
      <c r="G351" s="44" t="s">
        <v>1122</v>
      </c>
      <c r="H351" s="91" t="s">
        <v>2803</v>
      </c>
      <c r="I351" s="43" t="s">
        <v>1</v>
      </c>
      <c r="J351"/>
    </row>
    <row r="352" spans="1:10" ht="128.4">
      <c r="A352" s="98" t="s">
        <v>1658</v>
      </c>
      <c r="B352" s="9" t="s">
        <v>346</v>
      </c>
      <c r="C352" s="44" t="s">
        <v>1426</v>
      </c>
      <c r="D352" s="44" t="s">
        <v>2809</v>
      </c>
      <c r="E352" s="17">
        <v>10376</v>
      </c>
      <c r="F352" s="9" t="s">
        <v>1645</v>
      </c>
      <c r="G352" s="44" t="s">
        <v>1122</v>
      </c>
      <c r="H352" s="91" t="s">
        <v>2803</v>
      </c>
      <c r="I352" s="43" t="s">
        <v>1</v>
      </c>
      <c r="J352"/>
    </row>
    <row r="353" spans="1:10" ht="128.4">
      <c r="A353" s="98" t="s">
        <v>1659</v>
      </c>
      <c r="B353" s="9" t="s">
        <v>347</v>
      </c>
      <c r="C353" s="44" t="s">
        <v>1466</v>
      </c>
      <c r="D353" s="44" t="s">
        <v>2809</v>
      </c>
      <c r="E353" s="17">
        <v>30601</v>
      </c>
      <c r="F353" s="9" t="s">
        <v>1645</v>
      </c>
      <c r="G353" s="44" t="s">
        <v>1122</v>
      </c>
      <c r="H353" s="91" t="s">
        <v>2803</v>
      </c>
      <c r="I353" s="43" t="s">
        <v>1</v>
      </c>
      <c r="J353"/>
    </row>
    <row r="354" spans="1:10" ht="128.4">
      <c r="A354" s="98" t="s">
        <v>1660</v>
      </c>
      <c r="B354" s="9" t="s">
        <v>348</v>
      </c>
      <c r="C354" s="44" t="s">
        <v>1416</v>
      </c>
      <c r="D354" s="44" t="s">
        <v>2809</v>
      </c>
      <c r="E354" s="17">
        <v>8224</v>
      </c>
      <c r="F354" s="9" t="s">
        <v>1645</v>
      </c>
      <c r="G354" s="44" t="s">
        <v>1122</v>
      </c>
      <c r="H354" s="91" t="s">
        <v>2803</v>
      </c>
      <c r="I354" s="43" t="s">
        <v>1</v>
      </c>
      <c r="J354"/>
    </row>
    <row r="355" spans="1:10" ht="128.4">
      <c r="A355" s="98" t="s">
        <v>1661</v>
      </c>
      <c r="B355" s="9" t="s">
        <v>349</v>
      </c>
      <c r="C355" s="44" t="s">
        <v>1416</v>
      </c>
      <c r="D355" s="44" t="s">
        <v>2809</v>
      </c>
      <c r="E355" s="17">
        <v>27413</v>
      </c>
      <c r="F355" s="9" t="s">
        <v>1645</v>
      </c>
      <c r="G355" s="44" t="s">
        <v>1122</v>
      </c>
      <c r="H355" s="91" t="s">
        <v>2803</v>
      </c>
      <c r="I355" s="43" t="s">
        <v>1</v>
      </c>
      <c r="J355"/>
    </row>
    <row r="356" spans="1:10" ht="128.4">
      <c r="A356" s="98" t="s">
        <v>1662</v>
      </c>
      <c r="B356" s="9" t="s">
        <v>350</v>
      </c>
      <c r="C356" s="44" t="s">
        <v>1466</v>
      </c>
      <c r="D356" s="44" t="s">
        <v>2809</v>
      </c>
      <c r="E356" s="17">
        <v>22951</v>
      </c>
      <c r="F356" s="9" t="s">
        <v>1645</v>
      </c>
      <c r="G356" s="44" t="s">
        <v>1122</v>
      </c>
      <c r="H356" s="91" t="s">
        <v>2803</v>
      </c>
      <c r="I356" s="43" t="s">
        <v>1</v>
      </c>
      <c r="J356"/>
    </row>
    <row r="357" spans="1:10" ht="128.4">
      <c r="A357" s="98" t="s">
        <v>1663</v>
      </c>
      <c r="B357" s="9" t="s">
        <v>351</v>
      </c>
      <c r="C357" s="44" t="s">
        <v>1435</v>
      </c>
      <c r="D357" s="44" t="s">
        <v>2809</v>
      </c>
      <c r="E357" s="17">
        <v>6375</v>
      </c>
      <c r="F357" s="9" t="s">
        <v>1645</v>
      </c>
      <c r="G357" s="44" t="s">
        <v>1122</v>
      </c>
      <c r="H357" s="91" t="s">
        <v>2803</v>
      </c>
      <c r="I357" s="43" t="s">
        <v>1</v>
      </c>
      <c r="J357"/>
    </row>
    <row r="358" spans="1:10" ht="128.4">
      <c r="A358" s="98" t="s">
        <v>1664</v>
      </c>
      <c r="B358" s="9" t="s">
        <v>352</v>
      </c>
      <c r="C358" s="44" t="s">
        <v>1649</v>
      </c>
      <c r="D358" s="44" t="s">
        <v>2809</v>
      </c>
      <c r="E358" s="17">
        <v>41598</v>
      </c>
      <c r="F358" s="9" t="s">
        <v>1645</v>
      </c>
      <c r="G358" s="44" t="s">
        <v>1122</v>
      </c>
      <c r="H358" s="91" t="s">
        <v>2803</v>
      </c>
      <c r="I358" s="43" t="s">
        <v>1</v>
      </c>
      <c r="J358"/>
    </row>
    <row r="359" spans="1:10" ht="128.4">
      <c r="A359" s="98" t="s">
        <v>1665</v>
      </c>
      <c r="B359" s="9" t="s">
        <v>353</v>
      </c>
      <c r="C359" s="44" t="s">
        <v>1426</v>
      </c>
      <c r="D359" s="44" t="s">
        <v>2809</v>
      </c>
      <c r="E359" s="17">
        <v>29645</v>
      </c>
      <c r="F359" s="9" t="s">
        <v>1645</v>
      </c>
      <c r="G359" s="44" t="s">
        <v>1122</v>
      </c>
      <c r="H359" s="91" t="s">
        <v>2803</v>
      </c>
      <c r="I359" s="43" t="s">
        <v>1</v>
      </c>
      <c r="J359"/>
    </row>
    <row r="360" spans="1:10" ht="128.4">
      <c r="A360" s="98" t="s">
        <v>1666</v>
      </c>
      <c r="B360" s="9" t="s">
        <v>354</v>
      </c>
      <c r="C360" s="44" t="s">
        <v>1443</v>
      </c>
      <c r="D360" s="44" t="s">
        <v>2809</v>
      </c>
      <c r="E360" s="17">
        <v>33432</v>
      </c>
      <c r="F360" s="9" t="s">
        <v>1645</v>
      </c>
      <c r="G360" s="44" t="s">
        <v>1122</v>
      </c>
      <c r="H360" s="91" t="s">
        <v>2803</v>
      </c>
      <c r="I360" s="43" t="s">
        <v>1</v>
      </c>
      <c r="J360"/>
    </row>
    <row r="361" spans="1:10" ht="128.4">
      <c r="A361" s="98" t="s">
        <v>1667</v>
      </c>
      <c r="B361" s="9" t="s">
        <v>355</v>
      </c>
      <c r="C361" s="44" t="s">
        <v>1446</v>
      </c>
      <c r="D361" s="44" t="s">
        <v>2809</v>
      </c>
      <c r="E361" s="17">
        <v>21676</v>
      </c>
      <c r="F361" s="9" t="s">
        <v>1645</v>
      </c>
      <c r="G361" s="44" t="s">
        <v>1122</v>
      </c>
      <c r="H361" s="91" t="s">
        <v>2803</v>
      </c>
      <c r="I361" s="43" t="s">
        <v>1</v>
      </c>
      <c r="J361"/>
    </row>
    <row r="362" spans="1:10" ht="128.4">
      <c r="A362" s="98" t="s">
        <v>1668</v>
      </c>
      <c r="B362" s="9" t="s">
        <v>356</v>
      </c>
      <c r="C362" s="44" t="s">
        <v>1435</v>
      </c>
      <c r="D362" s="44" t="s">
        <v>2809</v>
      </c>
      <c r="E362" s="17">
        <v>26776</v>
      </c>
      <c r="F362" s="9" t="s">
        <v>1645</v>
      </c>
      <c r="G362" s="44" t="s">
        <v>1122</v>
      </c>
      <c r="H362" s="91" t="s">
        <v>2803</v>
      </c>
      <c r="I362" s="43" t="s">
        <v>1</v>
      </c>
      <c r="J362"/>
    </row>
    <row r="363" spans="1:10" ht="128.4">
      <c r="A363" s="98" t="s">
        <v>1669</v>
      </c>
      <c r="B363" s="9" t="s">
        <v>357</v>
      </c>
      <c r="C363" s="44" t="s">
        <v>1426</v>
      </c>
      <c r="D363" s="44" t="s">
        <v>2809</v>
      </c>
      <c r="E363" s="17">
        <v>29645</v>
      </c>
      <c r="F363" s="9" t="s">
        <v>1645</v>
      </c>
      <c r="G363" s="44" t="s">
        <v>1122</v>
      </c>
      <c r="H363" s="91" t="s">
        <v>2803</v>
      </c>
      <c r="I363" s="43" t="s">
        <v>1</v>
      </c>
      <c r="J363"/>
    </row>
    <row r="364" spans="1:10" ht="128.4">
      <c r="A364" s="98" t="s">
        <v>1670</v>
      </c>
      <c r="B364" s="9" t="s">
        <v>358</v>
      </c>
      <c r="C364" s="44" t="s">
        <v>1672</v>
      </c>
      <c r="D364" s="44" t="s">
        <v>2809</v>
      </c>
      <c r="E364" s="17">
        <v>3347</v>
      </c>
      <c r="F364" s="9" t="s">
        <v>1645</v>
      </c>
      <c r="G364" s="44" t="s">
        <v>1122</v>
      </c>
      <c r="H364" s="91" t="s">
        <v>2803</v>
      </c>
      <c r="I364" s="43" t="s">
        <v>1</v>
      </c>
      <c r="J364"/>
    </row>
    <row r="365" spans="1:10" ht="128.4">
      <c r="A365" s="98" t="s">
        <v>1671</v>
      </c>
      <c r="B365" s="9" t="s">
        <v>359</v>
      </c>
      <c r="C365" s="44" t="s">
        <v>1461</v>
      </c>
      <c r="D365" s="44" t="s">
        <v>2809</v>
      </c>
      <c r="E365" s="17">
        <v>12495</v>
      </c>
      <c r="F365" s="9" t="s">
        <v>1645</v>
      </c>
      <c r="G365" s="44" t="s">
        <v>1122</v>
      </c>
      <c r="H365" s="91" t="s">
        <v>2803</v>
      </c>
      <c r="I365" s="43" t="s">
        <v>1</v>
      </c>
      <c r="J365"/>
    </row>
    <row r="366" spans="1:10" ht="128.4">
      <c r="A366" s="98" t="s">
        <v>1673</v>
      </c>
      <c r="B366" s="9" t="s">
        <v>360</v>
      </c>
      <c r="C366" s="44" t="s">
        <v>1443</v>
      </c>
      <c r="D366" s="44" t="s">
        <v>2809</v>
      </c>
      <c r="E366" s="17">
        <v>33432</v>
      </c>
      <c r="F366" s="9" t="s">
        <v>1645</v>
      </c>
      <c r="G366" s="44" t="s">
        <v>1122</v>
      </c>
      <c r="H366" s="91" t="s">
        <v>2803</v>
      </c>
      <c r="I366" s="43" t="s">
        <v>1</v>
      </c>
      <c r="J366"/>
    </row>
    <row r="367" spans="1:10" ht="128.4">
      <c r="A367" s="98" t="s">
        <v>1674</v>
      </c>
      <c r="B367" s="9" t="s">
        <v>361</v>
      </c>
      <c r="C367" s="44" t="s">
        <v>1426</v>
      </c>
      <c r="D367" s="44" t="s">
        <v>2809</v>
      </c>
      <c r="E367" s="17">
        <v>8894</v>
      </c>
      <c r="F367" s="9" t="s">
        <v>1645</v>
      </c>
      <c r="G367" s="44" t="s">
        <v>1122</v>
      </c>
      <c r="H367" s="91" t="s">
        <v>2803</v>
      </c>
      <c r="I367" s="43" t="s">
        <v>1</v>
      </c>
      <c r="J367"/>
    </row>
    <row r="368" spans="1:10" ht="128.4">
      <c r="A368" s="98" t="s">
        <v>1675</v>
      </c>
      <c r="B368" s="9" t="s">
        <v>362</v>
      </c>
      <c r="C368" s="44" t="s">
        <v>1446</v>
      </c>
      <c r="D368" s="44" t="s">
        <v>2809</v>
      </c>
      <c r="E368" s="17">
        <v>21676</v>
      </c>
      <c r="F368" s="9" t="s">
        <v>1645</v>
      </c>
      <c r="G368" s="44" t="s">
        <v>1122</v>
      </c>
      <c r="H368" s="91" t="s">
        <v>2803</v>
      </c>
      <c r="I368" s="43" t="s">
        <v>1</v>
      </c>
      <c r="J368"/>
    </row>
    <row r="369" spans="1:10" ht="128.4">
      <c r="A369" s="98" t="s">
        <v>1677</v>
      </c>
      <c r="B369" s="9" t="s">
        <v>363</v>
      </c>
      <c r="C369" s="44" t="s">
        <v>1426</v>
      </c>
      <c r="D369" s="44" t="s">
        <v>2809</v>
      </c>
      <c r="E369" s="17">
        <v>10376</v>
      </c>
      <c r="F369" s="9" t="s">
        <v>1645</v>
      </c>
      <c r="G369" s="44" t="s">
        <v>1122</v>
      </c>
      <c r="H369" s="91" t="s">
        <v>2803</v>
      </c>
      <c r="I369" s="43" t="s">
        <v>1</v>
      </c>
      <c r="J369"/>
    </row>
    <row r="370" spans="1:10" ht="128.4">
      <c r="A370" s="98" t="s">
        <v>1678</v>
      </c>
      <c r="B370" s="9" t="s">
        <v>364</v>
      </c>
      <c r="C370" s="44" t="s">
        <v>1426</v>
      </c>
      <c r="D370" s="44" t="s">
        <v>2809</v>
      </c>
      <c r="E370" s="17">
        <v>23716</v>
      </c>
      <c r="F370" s="9" t="s">
        <v>1645</v>
      </c>
      <c r="G370" s="44" t="s">
        <v>1122</v>
      </c>
      <c r="H370" s="91" t="s">
        <v>2803</v>
      </c>
      <c r="I370" s="43" t="s">
        <v>1</v>
      </c>
      <c r="J370"/>
    </row>
    <row r="371" spans="1:10" ht="128.4">
      <c r="A371" s="98" t="s">
        <v>1679</v>
      </c>
      <c r="B371" s="9" t="s">
        <v>365</v>
      </c>
      <c r="C371" s="44" t="s">
        <v>1446</v>
      </c>
      <c r="D371" s="44" t="s">
        <v>2809</v>
      </c>
      <c r="E371" s="17">
        <v>21676</v>
      </c>
      <c r="F371" s="9" t="s">
        <v>1645</v>
      </c>
      <c r="G371" s="44" t="s">
        <v>1122</v>
      </c>
      <c r="H371" s="91" t="s">
        <v>2803</v>
      </c>
      <c r="I371" s="43" t="s">
        <v>1</v>
      </c>
      <c r="J371"/>
    </row>
    <row r="372" spans="1:10" ht="128.4">
      <c r="A372" s="98" t="s">
        <v>1680</v>
      </c>
      <c r="B372" s="9" t="s">
        <v>366</v>
      </c>
      <c r="C372" s="44" t="s">
        <v>1649</v>
      </c>
      <c r="D372" s="44" t="s">
        <v>2809</v>
      </c>
      <c r="E372" s="17">
        <v>11925</v>
      </c>
      <c r="F372" s="9" t="s">
        <v>1645</v>
      </c>
      <c r="G372" s="44" t="s">
        <v>1122</v>
      </c>
      <c r="H372" s="91" t="s">
        <v>2803</v>
      </c>
      <c r="I372" s="43" t="s">
        <v>1</v>
      </c>
      <c r="J372"/>
    </row>
    <row r="373" spans="1:10" ht="128.4">
      <c r="A373" s="98" t="s">
        <v>1681</v>
      </c>
      <c r="B373" s="9" t="s">
        <v>367</v>
      </c>
      <c r="C373" s="44" t="s">
        <v>1649</v>
      </c>
      <c r="D373" s="44" t="s">
        <v>2809</v>
      </c>
      <c r="E373" s="17">
        <v>16640</v>
      </c>
      <c r="F373" s="9" t="s">
        <v>1645</v>
      </c>
      <c r="G373" s="44" t="s">
        <v>1122</v>
      </c>
      <c r="H373" s="91" t="s">
        <v>2803</v>
      </c>
      <c r="I373" s="43" t="s">
        <v>1</v>
      </c>
      <c r="J373"/>
    </row>
    <row r="374" spans="1:10" ht="128.4">
      <c r="A374" s="98" t="s">
        <v>1682</v>
      </c>
      <c r="B374" s="9" t="s">
        <v>368</v>
      </c>
      <c r="C374" s="44" t="s">
        <v>1425</v>
      </c>
      <c r="D374" s="44" t="s">
        <v>2809</v>
      </c>
      <c r="E374" s="17">
        <v>23716</v>
      </c>
      <c r="F374" s="9" t="s">
        <v>1645</v>
      </c>
      <c r="G374" s="44" t="s">
        <v>1122</v>
      </c>
      <c r="H374" s="91" t="s">
        <v>2803</v>
      </c>
      <c r="I374" s="43" t="s">
        <v>1</v>
      </c>
      <c r="J374"/>
    </row>
    <row r="375" spans="1:10" ht="128.4">
      <c r="A375" s="98" t="s">
        <v>1683</v>
      </c>
      <c r="B375" s="9" t="s">
        <v>369</v>
      </c>
      <c r="C375" s="44" t="s">
        <v>1416</v>
      </c>
      <c r="D375" s="44" t="s">
        <v>2809</v>
      </c>
      <c r="E375" s="17">
        <v>8224</v>
      </c>
      <c r="F375" s="9" t="s">
        <v>1645</v>
      </c>
      <c r="G375" s="44" t="s">
        <v>1122</v>
      </c>
      <c r="H375" s="91" t="s">
        <v>2803</v>
      </c>
      <c r="I375" s="43" t="s">
        <v>1</v>
      </c>
      <c r="J375"/>
    </row>
    <row r="376" spans="1:10" ht="128.4">
      <c r="A376" s="98" t="s">
        <v>1684</v>
      </c>
      <c r="B376" s="9" t="s">
        <v>370</v>
      </c>
      <c r="C376" s="44" t="s">
        <v>1427</v>
      </c>
      <c r="D376" s="44" t="s">
        <v>2809</v>
      </c>
      <c r="E376" s="17">
        <v>14982</v>
      </c>
      <c r="F376" s="9" t="s">
        <v>1645</v>
      </c>
      <c r="G376" s="44" t="s">
        <v>1122</v>
      </c>
      <c r="H376" s="91" t="s">
        <v>2803</v>
      </c>
      <c r="I376" s="43" t="s">
        <v>1</v>
      </c>
      <c r="J376"/>
    </row>
    <row r="377" spans="1:10" ht="128.4">
      <c r="A377" s="98" t="s">
        <v>1685</v>
      </c>
      <c r="B377" s="9" t="s">
        <v>371</v>
      </c>
      <c r="C377" s="44" t="s">
        <v>1485</v>
      </c>
      <c r="D377" s="44" t="s">
        <v>2809</v>
      </c>
      <c r="E377" s="17">
        <v>6885</v>
      </c>
      <c r="F377" s="9" t="s">
        <v>1645</v>
      </c>
      <c r="G377" s="44" t="s">
        <v>1122</v>
      </c>
      <c r="H377" s="91" t="s">
        <v>2803</v>
      </c>
      <c r="I377" s="43" t="s">
        <v>1</v>
      </c>
      <c r="J377"/>
    </row>
    <row r="378" spans="1:10" ht="128.4">
      <c r="A378" s="98" t="s">
        <v>1686</v>
      </c>
      <c r="B378" s="9" t="s">
        <v>372</v>
      </c>
      <c r="C378" s="44" t="s">
        <v>1458</v>
      </c>
      <c r="D378" s="44" t="s">
        <v>2809</v>
      </c>
      <c r="E378" s="17">
        <v>13388</v>
      </c>
      <c r="F378" s="9" t="s">
        <v>1645</v>
      </c>
      <c r="G378" s="44" t="s">
        <v>1122</v>
      </c>
      <c r="H378" s="91" t="s">
        <v>2803</v>
      </c>
      <c r="I378" s="43" t="s">
        <v>1</v>
      </c>
      <c r="J378"/>
    </row>
    <row r="379" spans="1:10" ht="128.4">
      <c r="A379" s="98" t="s">
        <v>1687</v>
      </c>
      <c r="B379" s="9" t="s">
        <v>373</v>
      </c>
      <c r="C379" s="44" t="s">
        <v>1438</v>
      </c>
      <c r="D379" s="44" t="s">
        <v>2809</v>
      </c>
      <c r="E379" s="17">
        <v>4351</v>
      </c>
      <c r="F379" s="9" t="s">
        <v>1645</v>
      </c>
      <c r="G379" s="44" t="s">
        <v>1122</v>
      </c>
      <c r="H379" s="91" t="s">
        <v>2803</v>
      </c>
      <c r="I379" s="43" t="s">
        <v>1</v>
      </c>
      <c r="J379"/>
    </row>
    <row r="380" spans="1:10" ht="128.4">
      <c r="A380" s="98" t="s">
        <v>1688</v>
      </c>
      <c r="B380" s="9" t="s">
        <v>374</v>
      </c>
      <c r="C380" s="44" t="s">
        <v>1416</v>
      </c>
      <c r="D380" s="44" t="s">
        <v>2809</v>
      </c>
      <c r="E380" s="17">
        <v>16448</v>
      </c>
      <c r="F380" s="9" t="s">
        <v>1645</v>
      </c>
      <c r="G380" s="44" t="s">
        <v>1122</v>
      </c>
      <c r="H380" s="91" t="s">
        <v>2803</v>
      </c>
      <c r="I380" s="43" t="s">
        <v>1</v>
      </c>
      <c r="J380"/>
    </row>
    <row r="381" spans="1:10" ht="128.4">
      <c r="A381" s="98" t="s">
        <v>1689</v>
      </c>
      <c r="B381" s="9" t="s">
        <v>375</v>
      </c>
      <c r="C381" s="44" t="s">
        <v>1435</v>
      </c>
      <c r="D381" s="44" t="s">
        <v>2809</v>
      </c>
      <c r="E381" s="17">
        <v>37933</v>
      </c>
      <c r="F381" s="9" t="s">
        <v>1645</v>
      </c>
      <c r="G381" s="44" t="s">
        <v>1122</v>
      </c>
      <c r="H381" s="91" t="s">
        <v>2803</v>
      </c>
      <c r="I381" s="43" t="s">
        <v>1</v>
      </c>
      <c r="J381"/>
    </row>
    <row r="382" spans="1:10" ht="128.4">
      <c r="A382" s="98" t="s">
        <v>1690</v>
      </c>
      <c r="B382" s="9" t="s">
        <v>376</v>
      </c>
      <c r="C382" s="44" t="s">
        <v>1425</v>
      </c>
      <c r="D382" s="44" t="s">
        <v>2809</v>
      </c>
      <c r="E382" s="17">
        <v>5929</v>
      </c>
      <c r="F382" s="9" t="s">
        <v>1645</v>
      </c>
      <c r="G382" s="44" t="s">
        <v>1122</v>
      </c>
      <c r="H382" s="91" t="s">
        <v>2803</v>
      </c>
      <c r="I382" s="43" t="s">
        <v>1</v>
      </c>
      <c r="J382"/>
    </row>
    <row r="383" spans="1:10" ht="128.4">
      <c r="A383" s="98" t="s">
        <v>1691</v>
      </c>
      <c r="B383" s="9" t="s">
        <v>377</v>
      </c>
      <c r="C383" s="44" t="s">
        <v>1676</v>
      </c>
      <c r="D383" s="44" t="s">
        <v>2809</v>
      </c>
      <c r="E383" s="17">
        <v>18488</v>
      </c>
      <c r="F383" s="9" t="s">
        <v>1645</v>
      </c>
      <c r="G383" s="44" t="s">
        <v>1122</v>
      </c>
      <c r="H383" s="91" t="s">
        <v>2803</v>
      </c>
      <c r="I383" s="43" t="s">
        <v>1</v>
      </c>
      <c r="J383"/>
    </row>
    <row r="384" spans="1:10" ht="128.4">
      <c r="A384" s="98" t="s">
        <v>1692</v>
      </c>
      <c r="B384" s="9" t="s">
        <v>378</v>
      </c>
      <c r="C384" s="44" t="s">
        <v>1426</v>
      </c>
      <c r="D384" s="44" t="s">
        <v>2809</v>
      </c>
      <c r="E384" s="17">
        <v>29645</v>
      </c>
      <c r="F384" s="9" t="s">
        <v>1645</v>
      </c>
      <c r="G384" s="44" t="s">
        <v>1122</v>
      </c>
      <c r="H384" s="91" t="s">
        <v>2803</v>
      </c>
      <c r="I384" s="43" t="s">
        <v>1</v>
      </c>
      <c r="J384"/>
    </row>
    <row r="385" spans="1:10" ht="128.4">
      <c r="A385" s="98" t="s">
        <v>1693</v>
      </c>
      <c r="B385" s="9" t="s">
        <v>2461</v>
      </c>
      <c r="C385" s="44" t="s">
        <v>1427</v>
      </c>
      <c r="D385" s="44" t="s">
        <v>2809</v>
      </c>
      <c r="E385" s="17">
        <v>13547</v>
      </c>
      <c r="F385" s="9" t="s">
        <v>1645</v>
      </c>
      <c r="G385" s="44" t="s">
        <v>1122</v>
      </c>
      <c r="H385" s="91" t="s">
        <v>2803</v>
      </c>
      <c r="I385" s="43" t="s">
        <v>1</v>
      </c>
      <c r="J385"/>
    </row>
    <row r="386" spans="1:10" ht="128.4">
      <c r="A386" s="98" t="s">
        <v>1694</v>
      </c>
      <c r="B386" s="9" t="s">
        <v>379</v>
      </c>
      <c r="C386" s="44" t="s">
        <v>1485</v>
      </c>
      <c r="D386" s="44" t="s">
        <v>2809</v>
      </c>
      <c r="E386" s="17">
        <v>6885</v>
      </c>
      <c r="F386" s="9" t="s">
        <v>1645</v>
      </c>
      <c r="G386" s="44" t="s">
        <v>1122</v>
      </c>
      <c r="H386" s="91" t="s">
        <v>2803</v>
      </c>
      <c r="I386" s="43" t="s">
        <v>1</v>
      </c>
      <c r="J386"/>
    </row>
    <row r="387" spans="1:10" ht="128.4">
      <c r="A387" s="98" t="s">
        <v>1695</v>
      </c>
      <c r="B387" s="9" t="s">
        <v>380</v>
      </c>
      <c r="C387" s="44" t="s">
        <v>1698</v>
      </c>
      <c r="D387" s="44" t="s">
        <v>2809</v>
      </c>
      <c r="E387" s="17">
        <v>25538</v>
      </c>
      <c r="F387" s="9" t="s">
        <v>1645</v>
      </c>
      <c r="G387" s="44" t="s">
        <v>1122</v>
      </c>
      <c r="H387" s="91" t="s">
        <v>2803</v>
      </c>
      <c r="I387" s="43" t="s">
        <v>1</v>
      </c>
      <c r="J387"/>
    </row>
    <row r="388" spans="1:10" ht="128.4">
      <c r="A388" s="98" t="s">
        <v>1696</v>
      </c>
      <c r="B388" s="9" t="s">
        <v>381</v>
      </c>
      <c r="C388" s="44" t="s">
        <v>1420</v>
      </c>
      <c r="D388" s="44" t="s">
        <v>2809</v>
      </c>
      <c r="E388" s="17">
        <v>5108</v>
      </c>
      <c r="F388" s="9" t="s">
        <v>1645</v>
      </c>
      <c r="G388" s="44" t="s">
        <v>1122</v>
      </c>
      <c r="H388" s="91" t="s">
        <v>2803</v>
      </c>
      <c r="I388" s="43" t="s">
        <v>1</v>
      </c>
      <c r="J388"/>
    </row>
    <row r="389" spans="1:10" ht="128.4">
      <c r="A389" s="98" t="s">
        <v>1697</v>
      </c>
      <c r="B389" s="9" t="s">
        <v>382</v>
      </c>
      <c r="C389" s="44" t="s">
        <v>1443</v>
      </c>
      <c r="D389" s="44" t="s">
        <v>2809</v>
      </c>
      <c r="E389" s="17">
        <v>11492</v>
      </c>
      <c r="F389" s="9" t="s">
        <v>1645</v>
      </c>
      <c r="G389" s="44" t="s">
        <v>1122</v>
      </c>
      <c r="H389" s="91" t="s">
        <v>2803</v>
      </c>
      <c r="I389" s="43" t="s">
        <v>1</v>
      </c>
      <c r="J389"/>
    </row>
    <row r="390" spans="1:10" ht="128.4">
      <c r="A390" s="98" t="s">
        <v>1699</v>
      </c>
      <c r="B390" s="9" t="s">
        <v>383</v>
      </c>
      <c r="C390" s="44" t="s">
        <v>1427</v>
      </c>
      <c r="D390" s="44" t="s">
        <v>2809</v>
      </c>
      <c r="E390" s="17">
        <v>7662</v>
      </c>
      <c r="F390" s="9" t="s">
        <v>1645</v>
      </c>
      <c r="G390" s="44" t="s">
        <v>1122</v>
      </c>
      <c r="H390" s="91" t="s">
        <v>2803</v>
      </c>
      <c r="I390" s="43" t="s">
        <v>1</v>
      </c>
      <c r="J390"/>
    </row>
    <row r="391" spans="1:10" ht="128.4">
      <c r="A391" s="98" t="s">
        <v>1700</v>
      </c>
      <c r="B391" s="9" t="s">
        <v>384</v>
      </c>
      <c r="C391" s="44" t="s">
        <v>1438</v>
      </c>
      <c r="D391" s="44" t="s">
        <v>2809</v>
      </c>
      <c r="E391" s="17">
        <v>9470</v>
      </c>
      <c r="F391" s="9" t="s">
        <v>1645</v>
      </c>
      <c r="G391" s="44" t="s">
        <v>1122</v>
      </c>
      <c r="H391" s="91" t="s">
        <v>2803</v>
      </c>
      <c r="I391" s="43" t="s">
        <v>1</v>
      </c>
      <c r="J391"/>
    </row>
    <row r="392" spans="1:10" ht="128.4">
      <c r="A392" s="98" t="s">
        <v>1701</v>
      </c>
      <c r="B392" s="9" t="s">
        <v>385</v>
      </c>
      <c r="C392" s="44" t="s">
        <v>1698</v>
      </c>
      <c r="D392" s="44" t="s">
        <v>2809</v>
      </c>
      <c r="E392" s="17">
        <v>23836</v>
      </c>
      <c r="F392" s="9" t="s">
        <v>1645</v>
      </c>
      <c r="G392" s="44" t="s">
        <v>1122</v>
      </c>
      <c r="H392" s="91" t="s">
        <v>2803</v>
      </c>
      <c r="I392" s="43" t="s">
        <v>1</v>
      </c>
      <c r="J392"/>
    </row>
    <row r="393" spans="1:10" ht="128.4">
      <c r="A393" s="98" t="s">
        <v>1702</v>
      </c>
      <c r="B393" s="9" t="s">
        <v>386</v>
      </c>
      <c r="C393" s="44" t="s">
        <v>1582</v>
      </c>
      <c r="D393" s="44" t="s">
        <v>2809</v>
      </c>
      <c r="E393" s="17">
        <v>16856</v>
      </c>
      <c r="F393" s="9" t="s">
        <v>1645</v>
      </c>
      <c r="G393" s="44" t="s">
        <v>1122</v>
      </c>
      <c r="H393" s="91" t="s">
        <v>2803</v>
      </c>
      <c r="I393" s="43" t="s">
        <v>1</v>
      </c>
      <c r="J393"/>
    </row>
    <row r="394" spans="1:10" ht="128.4">
      <c r="A394" s="98" t="s">
        <v>1703</v>
      </c>
      <c r="B394" s="9" t="s">
        <v>387</v>
      </c>
      <c r="C394" s="44" t="s">
        <v>1705</v>
      </c>
      <c r="D394" s="44" t="s">
        <v>2809</v>
      </c>
      <c r="E394" s="17">
        <v>5304</v>
      </c>
      <c r="F394" s="9" t="s">
        <v>1645</v>
      </c>
      <c r="G394" s="44" t="s">
        <v>1122</v>
      </c>
      <c r="H394" s="91" t="s">
        <v>2803</v>
      </c>
      <c r="I394" s="43" t="s">
        <v>1</v>
      </c>
      <c r="J394"/>
    </row>
    <row r="395" spans="1:10" ht="128.4">
      <c r="A395" s="98" t="s">
        <v>1704</v>
      </c>
      <c r="B395" s="9" t="s">
        <v>388</v>
      </c>
      <c r="C395" s="44" t="s">
        <v>1443</v>
      </c>
      <c r="D395" s="44" t="s">
        <v>2809</v>
      </c>
      <c r="E395" s="17">
        <v>5938</v>
      </c>
      <c r="F395" s="9" t="s">
        <v>1645</v>
      </c>
      <c r="G395" s="44" t="s">
        <v>1122</v>
      </c>
      <c r="H395" s="91" t="s">
        <v>2803</v>
      </c>
      <c r="I395" s="43" t="s">
        <v>1</v>
      </c>
      <c r="J395"/>
    </row>
    <row r="396" spans="1:10" ht="128.4">
      <c r="A396" s="98" t="s">
        <v>1706</v>
      </c>
      <c r="B396" s="9" t="s">
        <v>389</v>
      </c>
      <c r="C396" s="44" t="s">
        <v>1416</v>
      </c>
      <c r="D396" s="44" t="s">
        <v>2809</v>
      </c>
      <c r="E396" s="17">
        <v>7236</v>
      </c>
      <c r="F396" s="9" t="s">
        <v>1645</v>
      </c>
      <c r="G396" s="44" t="s">
        <v>1122</v>
      </c>
      <c r="H396" s="91" t="s">
        <v>2803</v>
      </c>
      <c r="I396" s="43" t="s">
        <v>1</v>
      </c>
      <c r="J396"/>
    </row>
    <row r="397" spans="1:10" ht="128.4">
      <c r="A397" s="98" t="s">
        <v>1707</v>
      </c>
      <c r="B397" s="9" t="s">
        <v>390</v>
      </c>
      <c r="C397" s="44" t="s">
        <v>1386</v>
      </c>
      <c r="D397" s="44" t="s">
        <v>2809</v>
      </c>
      <c r="E397" s="17">
        <v>61891.34</v>
      </c>
      <c r="F397" s="9" t="s">
        <v>1709</v>
      </c>
      <c r="G397" s="44" t="s">
        <v>1122</v>
      </c>
      <c r="H397" s="91" t="s">
        <v>2803</v>
      </c>
      <c r="I397" s="43" t="s">
        <v>1</v>
      </c>
      <c r="J397"/>
    </row>
    <row r="398" spans="1:10" ht="128.4">
      <c r="A398" s="98" t="s">
        <v>1708</v>
      </c>
      <c r="B398" s="9" t="s">
        <v>391</v>
      </c>
      <c r="C398" s="44" t="s">
        <v>1711</v>
      </c>
      <c r="D398" s="44" t="s">
        <v>2809</v>
      </c>
      <c r="E398" s="17">
        <v>13191</v>
      </c>
      <c r="F398" s="9" t="s">
        <v>1710</v>
      </c>
      <c r="G398" s="44" t="s">
        <v>1122</v>
      </c>
      <c r="H398" s="91" t="s">
        <v>2803</v>
      </c>
      <c r="I398" s="43" t="s">
        <v>1</v>
      </c>
      <c r="J398"/>
    </row>
    <row r="399" spans="1:10" ht="128.4">
      <c r="A399" s="98" t="s">
        <v>1712</v>
      </c>
      <c r="B399" s="9" t="s">
        <v>392</v>
      </c>
      <c r="C399" s="44" t="s">
        <v>1713</v>
      </c>
      <c r="D399" s="44" t="s">
        <v>2809</v>
      </c>
      <c r="E399" s="17">
        <v>14925</v>
      </c>
      <c r="F399" s="9" t="s">
        <v>1710</v>
      </c>
      <c r="G399" s="44" t="s">
        <v>1122</v>
      </c>
      <c r="H399" s="91" t="s">
        <v>2803</v>
      </c>
      <c r="I399" s="43" t="s">
        <v>1</v>
      </c>
      <c r="J399"/>
    </row>
    <row r="400" spans="1:10" ht="128.4">
      <c r="A400" s="98" t="s">
        <v>1714</v>
      </c>
      <c r="B400" s="9" t="s">
        <v>393</v>
      </c>
      <c r="C400" s="44" t="s">
        <v>1716</v>
      </c>
      <c r="D400" s="44" t="s">
        <v>2809</v>
      </c>
      <c r="E400" s="17">
        <v>31032</v>
      </c>
      <c r="F400" s="9" t="s">
        <v>1710</v>
      </c>
      <c r="G400" s="44" t="s">
        <v>1122</v>
      </c>
      <c r="H400" s="91" t="s">
        <v>2803</v>
      </c>
      <c r="I400" s="43" t="s">
        <v>1</v>
      </c>
      <c r="J400"/>
    </row>
    <row r="401" spans="1:10" ht="128.4">
      <c r="A401" s="98" t="s">
        <v>1715</v>
      </c>
      <c r="B401" s="35" t="s">
        <v>1056</v>
      </c>
      <c r="C401" s="44" t="s">
        <v>1717</v>
      </c>
      <c r="D401" s="44" t="s">
        <v>2809</v>
      </c>
      <c r="E401" s="17">
        <v>21382</v>
      </c>
      <c r="F401" s="35" t="s">
        <v>1710</v>
      </c>
      <c r="G401" s="44" t="s">
        <v>1122</v>
      </c>
      <c r="H401" s="91" t="s">
        <v>2803</v>
      </c>
      <c r="I401" s="43" t="s">
        <v>1</v>
      </c>
      <c r="J401"/>
    </row>
    <row r="402" spans="1:10" ht="128.4">
      <c r="A402" s="98" t="s">
        <v>1718</v>
      </c>
      <c r="B402" s="9" t="s">
        <v>394</v>
      </c>
      <c r="C402" s="44" t="s">
        <v>1721</v>
      </c>
      <c r="D402" s="44" t="s">
        <v>2809</v>
      </c>
      <c r="E402" s="17">
        <v>3306</v>
      </c>
      <c r="F402" s="9" t="s">
        <v>1710</v>
      </c>
      <c r="G402" s="44" t="s">
        <v>1122</v>
      </c>
      <c r="H402" s="91" t="s">
        <v>2803</v>
      </c>
      <c r="I402" s="43" t="s">
        <v>1</v>
      </c>
      <c r="J402"/>
    </row>
    <row r="403" spans="1:10" ht="128.4">
      <c r="A403" s="98" t="s">
        <v>1719</v>
      </c>
      <c r="B403" s="9" t="s">
        <v>395</v>
      </c>
      <c r="C403" s="44" t="s">
        <v>1722</v>
      </c>
      <c r="D403" s="44" t="s">
        <v>2809</v>
      </c>
      <c r="E403" s="17">
        <v>15928</v>
      </c>
      <c r="F403" s="9" t="s">
        <v>1710</v>
      </c>
      <c r="G403" s="44" t="s">
        <v>1122</v>
      </c>
      <c r="H403" s="91" t="s">
        <v>2803</v>
      </c>
      <c r="I403" s="43" t="s">
        <v>1</v>
      </c>
      <c r="J403"/>
    </row>
    <row r="404" spans="1:10" ht="128.4">
      <c r="A404" s="98" t="s">
        <v>1720</v>
      </c>
      <c r="B404" s="9" t="s">
        <v>396</v>
      </c>
      <c r="C404" s="44" t="s">
        <v>1735</v>
      </c>
      <c r="D404" s="44" t="s">
        <v>2809</v>
      </c>
      <c r="E404" s="17">
        <v>5856</v>
      </c>
      <c r="F404" s="9" t="s">
        <v>1710</v>
      </c>
      <c r="G404" s="44" t="s">
        <v>1122</v>
      </c>
      <c r="H404" s="91" t="s">
        <v>2803</v>
      </c>
      <c r="I404" s="43" t="s">
        <v>1</v>
      </c>
      <c r="J404"/>
    </row>
    <row r="405" spans="1:10" ht="128.4">
      <c r="A405" s="98" t="s">
        <v>1723</v>
      </c>
      <c r="B405" s="9" t="s">
        <v>397</v>
      </c>
      <c r="C405" s="44" t="s">
        <v>1736</v>
      </c>
      <c r="D405" s="44" t="s">
        <v>2809</v>
      </c>
      <c r="E405" s="17">
        <v>35521</v>
      </c>
      <c r="F405" s="9" t="s">
        <v>1710</v>
      </c>
      <c r="G405" s="44" t="s">
        <v>1122</v>
      </c>
      <c r="H405" s="91" t="s">
        <v>2803</v>
      </c>
      <c r="I405" s="43" t="s">
        <v>1</v>
      </c>
      <c r="J405"/>
    </row>
    <row r="406" spans="1:10" ht="128.4">
      <c r="A406" s="98" t="s">
        <v>1724</v>
      </c>
      <c r="B406" s="9" t="s">
        <v>398</v>
      </c>
      <c r="C406" s="44" t="s">
        <v>1737</v>
      </c>
      <c r="D406" s="44" t="s">
        <v>2809</v>
      </c>
      <c r="E406" s="17">
        <v>9731</v>
      </c>
      <c r="F406" s="9" t="s">
        <v>1710</v>
      </c>
      <c r="G406" s="44" t="s">
        <v>1122</v>
      </c>
      <c r="H406" s="91" t="s">
        <v>2803</v>
      </c>
      <c r="I406" s="43" t="s">
        <v>1</v>
      </c>
      <c r="J406"/>
    </row>
    <row r="407" spans="1:10" ht="128.4">
      <c r="A407" s="98" t="s">
        <v>1725</v>
      </c>
      <c r="B407" s="9" t="s">
        <v>399</v>
      </c>
      <c r="C407" s="44" t="s">
        <v>1738</v>
      </c>
      <c r="D407" s="44" t="s">
        <v>2809</v>
      </c>
      <c r="E407" s="17">
        <v>3867</v>
      </c>
      <c r="F407" s="9" t="s">
        <v>1710</v>
      </c>
      <c r="G407" s="44" t="s">
        <v>1122</v>
      </c>
      <c r="H407" s="91" t="s">
        <v>2803</v>
      </c>
      <c r="I407" s="43" t="s">
        <v>1</v>
      </c>
      <c r="J407"/>
    </row>
    <row r="408" spans="1:10" ht="128.4">
      <c r="A408" s="98" t="s">
        <v>1726</v>
      </c>
      <c r="B408" s="9" t="s">
        <v>400</v>
      </c>
      <c r="C408" s="44" t="s">
        <v>1739</v>
      </c>
      <c r="D408" s="44" t="s">
        <v>2809</v>
      </c>
      <c r="E408" s="17">
        <v>4863</v>
      </c>
      <c r="F408" s="9" t="s">
        <v>1710</v>
      </c>
      <c r="G408" s="44" t="s">
        <v>1122</v>
      </c>
      <c r="H408" s="91" t="s">
        <v>2803</v>
      </c>
      <c r="I408" s="43" t="s">
        <v>1</v>
      </c>
      <c r="J408"/>
    </row>
    <row r="409" spans="1:10" ht="128.4">
      <c r="A409" s="98" t="s">
        <v>1727</v>
      </c>
      <c r="B409" s="9" t="s">
        <v>401</v>
      </c>
      <c r="C409" s="44" t="s">
        <v>1740</v>
      </c>
      <c r="D409" s="44" t="s">
        <v>2809</v>
      </c>
      <c r="E409" s="17">
        <v>3399</v>
      </c>
      <c r="F409" s="9" t="s">
        <v>1710</v>
      </c>
      <c r="G409" s="44" t="s">
        <v>1122</v>
      </c>
      <c r="H409" s="91" t="s">
        <v>2803</v>
      </c>
      <c r="I409" s="43" t="s">
        <v>1</v>
      </c>
      <c r="J409"/>
    </row>
    <row r="410" spans="1:10" ht="128.4">
      <c r="A410" s="98" t="s">
        <v>1728</v>
      </c>
      <c r="B410" s="9" t="s">
        <v>402</v>
      </c>
      <c r="C410" s="44" t="s">
        <v>1741</v>
      </c>
      <c r="D410" s="44" t="s">
        <v>2809</v>
      </c>
      <c r="E410" s="17">
        <v>1786</v>
      </c>
      <c r="F410" s="9" t="s">
        <v>1710</v>
      </c>
      <c r="G410" s="44" t="s">
        <v>1122</v>
      </c>
      <c r="H410" s="91" t="s">
        <v>2803</v>
      </c>
      <c r="I410" s="43" t="s">
        <v>1</v>
      </c>
      <c r="J410"/>
    </row>
    <row r="411" spans="1:10" ht="128.4">
      <c r="A411" s="98" t="s">
        <v>1729</v>
      </c>
      <c r="B411" s="9" t="s">
        <v>403</v>
      </c>
      <c r="C411" s="44" t="s">
        <v>1742</v>
      </c>
      <c r="D411" s="44" t="s">
        <v>2809</v>
      </c>
      <c r="E411" s="17">
        <v>4304</v>
      </c>
      <c r="F411" s="9" t="s">
        <v>1710</v>
      </c>
      <c r="G411" s="44" t="s">
        <v>1122</v>
      </c>
      <c r="H411" s="91" t="s">
        <v>2803</v>
      </c>
      <c r="I411" s="43" t="s">
        <v>1</v>
      </c>
      <c r="J411"/>
    </row>
    <row r="412" spans="1:10" ht="128.4">
      <c r="A412" s="98" t="s">
        <v>1730</v>
      </c>
      <c r="B412" s="9" t="s">
        <v>404</v>
      </c>
      <c r="C412" s="44" t="s">
        <v>1743</v>
      </c>
      <c r="D412" s="44" t="s">
        <v>2809</v>
      </c>
      <c r="E412" s="17">
        <v>2362</v>
      </c>
      <c r="F412" s="9" t="s">
        <v>1710</v>
      </c>
      <c r="G412" s="44" t="s">
        <v>1122</v>
      </c>
      <c r="H412" s="91" t="s">
        <v>2803</v>
      </c>
      <c r="I412" s="43" t="s">
        <v>1</v>
      </c>
      <c r="J412"/>
    </row>
    <row r="413" spans="1:10" ht="128.4">
      <c r="A413" s="98" t="s">
        <v>1731</v>
      </c>
      <c r="B413" s="9" t="s">
        <v>405</v>
      </c>
      <c r="C413" s="44" t="s">
        <v>1744</v>
      </c>
      <c r="D413" s="44" t="s">
        <v>2809</v>
      </c>
      <c r="E413" s="17">
        <v>7523</v>
      </c>
      <c r="F413" s="9" t="s">
        <v>1710</v>
      </c>
      <c r="G413" s="44" t="s">
        <v>1122</v>
      </c>
      <c r="H413" s="91" t="s">
        <v>2803</v>
      </c>
      <c r="I413" s="43" t="s">
        <v>1</v>
      </c>
      <c r="J413"/>
    </row>
    <row r="414" spans="1:10" ht="128.4">
      <c r="A414" s="98" t="s">
        <v>1732</v>
      </c>
      <c r="B414" s="9" t="s">
        <v>406</v>
      </c>
      <c r="C414" s="44" t="s">
        <v>1745</v>
      </c>
      <c r="D414" s="44" t="s">
        <v>2809</v>
      </c>
      <c r="E414" s="17">
        <v>17165</v>
      </c>
      <c r="F414" s="9" t="s">
        <v>1710</v>
      </c>
      <c r="G414" s="44" t="s">
        <v>1122</v>
      </c>
      <c r="H414" s="91" t="s">
        <v>2803</v>
      </c>
      <c r="I414" s="43" t="s">
        <v>1</v>
      </c>
      <c r="J414"/>
    </row>
    <row r="415" spans="1:10" ht="128.4">
      <c r="A415" s="98" t="s">
        <v>1733</v>
      </c>
      <c r="B415" s="9" t="s">
        <v>407</v>
      </c>
      <c r="C415" s="44" t="s">
        <v>1746</v>
      </c>
      <c r="D415" s="44" t="s">
        <v>2809</v>
      </c>
      <c r="E415" s="17">
        <v>283040</v>
      </c>
      <c r="F415" s="9" t="s">
        <v>1710</v>
      </c>
      <c r="G415" s="44" t="s">
        <v>1122</v>
      </c>
      <c r="H415" s="91" t="s">
        <v>2803</v>
      </c>
      <c r="I415" s="43" t="s">
        <v>1</v>
      </c>
      <c r="J415"/>
    </row>
    <row r="416" spans="1:10" ht="128.4">
      <c r="A416" s="98" t="s">
        <v>1734</v>
      </c>
      <c r="B416" s="9" t="s">
        <v>408</v>
      </c>
      <c r="C416" s="44" t="s">
        <v>1747</v>
      </c>
      <c r="D416" s="44" t="s">
        <v>2809</v>
      </c>
      <c r="E416" s="17">
        <v>19354</v>
      </c>
      <c r="F416" s="9" t="s">
        <v>1710</v>
      </c>
      <c r="G416" s="44" t="s">
        <v>1122</v>
      </c>
      <c r="H416" s="91" t="s">
        <v>2803</v>
      </c>
      <c r="I416" s="43" t="s">
        <v>1</v>
      </c>
      <c r="J416"/>
    </row>
    <row r="417" spans="1:10" ht="128.4">
      <c r="A417" s="98" t="s">
        <v>1748</v>
      </c>
      <c r="B417" s="9" t="s">
        <v>409</v>
      </c>
      <c r="C417" s="44" t="s">
        <v>1751</v>
      </c>
      <c r="D417" s="44" t="s">
        <v>2809</v>
      </c>
      <c r="E417" s="17">
        <v>9811</v>
      </c>
      <c r="F417" s="9" t="s">
        <v>1710</v>
      </c>
      <c r="G417" s="44" t="s">
        <v>1122</v>
      </c>
      <c r="H417" s="91" t="s">
        <v>2803</v>
      </c>
      <c r="I417" s="43" t="s">
        <v>1</v>
      </c>
      <c r="J417"/>
    </row>
    <row r="418" spans="1:10" ht="128.4">
      <c r="A418" s="98" t="s">
        <v>1749</v>
      </c>
      <c r="B418" s="9" t="s">
        <v>410</v>
      </c>
      <c r="C418" s="44" t="s">
        <v>1752</v>
      </c>
      <c r="D418" s="44" t="s">
        <v>2809</v>
      </c>
      <c r="E418" s="17">
        <v>28819</v>
      </c>
      <c r="F418" s="9" t="s">
        <v>1710</v>
      </c>
      <c r="G418" s="44" t="s">
        <v>1122</v>
      </c>
      <c r="H418" s="91" t="s">
        <v>2803</v>
      </c>
      <c r="I418" s="43" t="s">
        <v>1</v>
      </c>
      <c r="J418"/>
    </row>
    <row r="419" spans="1:10" ht="128.4">
      <c r="A419" s="98" t="s">
        <v>1750</v>
      </c>
      <c r="B419" s="9" t="s">
        <v>411</v>
      </c>
      <c r="C419" s="44" t="s">
        <v>1757</v>
      </c>
      <c r="D419" s="44" t="s">
        <v>2809</v>
      </c>
      <c r="E419" s="17">
        <v>5893</v>
      </c>
      <c r="F419" s="9" t="s">
        <v>1710</v>
      </c>
      <c r="G419" s="44" t="s">
        <v>1122</v>
      </c>
      <c r="H419" s="91" t="s">
        <v>2803</v>
      </c>
      <c r="I419" s="43" t="s">
        <v>1</v>
      </c>
      <c r="J419"/>
    </row>
    <row r="420" spans="1:10" ht="128.4">
      <c r="A420" s="98" t="s">
        <v>1753</v>
      </c>
      <c r="B420" s="9" t="s">
        <v>412</v>
      </c>
      <c r="C420" s="44" t="s">
        <v>1758</v>
      </c>
      <c r="D420" s="44" t="s">
        <v>2809</v>
      </c>
      <c r="E420" s="17">
        <v>26706</v>
      </c>
      <c r="F420" s="9" t="s">
        <v>1710</v>
      </c>
      <c r="G420" s="44" t="s">
        <v>1122</v>
      </c>
      <c r="H420" s="91" t="s">
        <v>2803</v>
      </c>
      <c r="I420" s="43" t="s">
        <v>1</v>
      </c>
      <c r="J420"/>
    </row>
    <row r="421" spans="1:10" ht="128.4">
      <c r="A421" s="98" t="s">
        <v>1754</v>
      </c>
      <c r="B421" s="9" t="s">
        <v>413</v>
      </c>
      <c r="C421" s="44" t="s">
        <v>1759</v>
      </c>
      <c r="D421" s="44" t="s">
        <v>2809</v>
      </c>
      <c r="E421" s="17">
        <v>14957</v>
      </c>
      <c r="F421" s="9" t="s">
        <v>1710</v>
      </c>
      <c r="G421" s="44" t="s">
        <v>1122</v>
      </c>
      <c r="H421" s="91" t="s">
        <v>2803</v>
      </c>
      <c r="I421" s="43" t="s">
        <v>1</v>
      </c>
      <c r="J421"/>
    </row>
    <row r="422" spans="1:10" ht="128.4">
      <c r="A422" s="98" t="s">
        <v>1755</v>
      </c>
      <c r="B422" s="9" t="s">
        <v>414</v>
      </c>
      <c r="C422" s="44" t="s">
        <v>1760</v>
      </c>
      <c r="D422" s="44" t="s">
        <v>2809</v>
      </c>
      <c r="E422" s="17">
        <v>27674</v>
      </c>
      <c r="F422" s="9" t="s">
        <v>1710</v>
      </c>
      <c r="G422" s="44" t="s">
        <v>1122</v>
      </c>
      <c r="H422" s="91" t="s">
        <v>2803</v>
      </c>
      <c r="I422" s="43" t="s">
        <v>1</v>
      </c>
      <c r="J422"/>
    </row>
    <row r="423" spans="1:10" ht="128.4">
      <c r="A423" s="98" t="s">
        <v>1756</v>
      </c>
      <c r="B423" s="9" t="s">
        <v>415</v>
      </c>
      <c r="C423" s="44" t="s">
        <v>1763</v>
      </c>
      <c r="D423" s="44" t="s">
        <v>2809</v>
      </c>
      <c r="E423" s="17">
        <v>24327</v>
      </c>
      <c r="F423" s="9" t="s">
        <v>1710</v>
      </c>
      <c r="G423" s="44" t="s">
        <v>1122</v>
      </c>
      <c r="H423" s="91" t="s">
        <v>2803</v>
      </c>
      <c r="I423" s="43" t="s">
        <v>1</v>
      </c>
      <c r="J423"/>
    </row>
    <row r="424" spans="1:10" ht="128.4">
      <c r="A424" s="98" t="s">
        <v>1761</v>
      </c>
      <c r="B424" s="9" t="s">
        <v>416</v>
      </c>
      <c r="C424" s="44" t="s">
        <v>1765</v>
      </c>
      <c r="D424" s="44" t="s">
        <v>2809</v>
      </c>
      <c r="E424" s="17">
        <v>8306</v>
      </c>
      <c r="F424" s="9" t="s">
        <v>1710</v>
      </c>
      <c r="G424" s="44" t="s">
        <v>1122</v>
      </c>
      <c r="H424" s="91" t="s">
        <v>2803</v>
      </c>
      <c r="I424" s="43" t="s">
        <v>1</v>
      </c>
      <c r="J424"/>
    </row>
    <row r="425" spans="1:10" ht="128.4">
      <c r="A425" s="98" t="s">
        <v>1762</v>
      </c>
      <c r="B425" s="9" t="s">
        <v>417</v>
      </c>
      <c r="C425" s="44" t="s">
        <v>1766</v>
      </c>
      <c r="D425" s="44" t="s">
        <v>2809</v>
      </c>
      <c r="E425" s="17">
        <v>6761</v>
      </c>
      <c r="F425" s="9" t="s">
        <v>1710</v>
      </c>
      <c r="G425" s="44" t="s">
        <v>1122</v>
      </c>
      <c r="H425" s="91" t="s">
        <v>2803</v>
      </c>
      <c r="I425" s="43" t="s">
        <v>1</v>
      </c>
      <c r="J425"/>
    </row>
    <row r="426" spans="1:10" ht="128.4">
      <c r="A426" s="98" t="s">
        <v>1764</v>
      </c>
      <c r="B426" s="9" t="s">
        <v>418</v>
      </c>
      <c r="C426" s="44" t="s">
        <v>1767</v>
      </c>
      <c r="D426" s="44" t="s">
        <v>2809</v>
      </c>
      <c r="E426" s="17">
        <v>8765</v>
      </c>
      <c r="F426" s="9" t="s">
        <v>1710</v>
      </c>
      <c r="G426" s="44" t="s">
        <v>1122</v>
      </c>
      <c r="H426" s="91" t="s">
        <v>2803</v>
      </c>
      <c r="I426" s="43" t="s">
        <v>1</v>
      </c>
      <c r="J426"/>
    </row>
    <row r="427" spans="1:10" ht="128.4">
      <c r="A427" s="98" t="s">
        <v>1768</v>
      </c>
      <c r="B427" s="9" t="s">
        <v>419</v>
      </c>
      <c r="C427" s="44" t="s">
        <v>1771</v>
      </c>
      <c r="D427" s="44" t="s">
        <v>2809</v>
      </c>
      <c r="E427" s="17">
        <v>4382</v>
      </c>
      <c r="F427" s="9" t="s">
        <v>1710</v>
      </c>
      <c r="G427" s="44" t="s">
        <v>1122</v>
      </c>
      <c r="H427" s="91" t="s">
        <v>2803</v>
      </c>
      <c r="I427" s="43" t="s">
        <v>1</v>
      </c>
      <c r="J427"/>
    </row>
    <row r="428" spans="1:10" ht="128.4">
      <c r="A428" s="98" t="s">
        <v>1769</v>
      </c>
      <c r="B428" s="9" t="s">
        <v>420</v>
      </c>
      <c r="C428" s="44" t="s">
        <v>1772</v>
      </c>
      <c r="D428" s="44" t="s">
        <v>2809</v>
      </c>
      <c r="E428" s="17">
        <v>48380</v>
      </c>
      <c r="F428" s="9" t="s">
        <v>1710</v>
      </c>
      <c r="G428" s="44" t="s">
        <v>1122</v>
      </c>
      <c r="H428" s="91" t="s">
        <v>2803</v>
      </c>
      <c r="I428" s="43" t="s">
        <v>1</v>
      </c>
      <c r="J428"/>
    </row>
    <row r="429" spans="1:10" ht="128.4">
      <c r="A429" s="98" t="s">
        <v>1770</v>
      </c>
      <c r="B429" s="9" t="s">
        <v>421</v>
      </c>
      <c r="C429" s="44" t="s">
        <v>1773</v>
      </c>
      <c r="D429" s="44" t="s">
        <v>2809</v>
      </c>
      <c r="E429" s="17">
        <v>53970</v>
      </c>
      <c r="F429" s="9" t="s">
        <v>1710</v>
      </c>
      <c r="G429" s="44" t="s">
        <v>1122</v>
      </c>
      <c r="H429" s="91" t="s">
        <v>2803</v>
      </c>
      <c r="I429" s="43" t="s">
        <v>1</v>
      </c>
      <c r="J429"/>
    </row>
    <row r="430" spans="1:10" ht="128.4">
      <c r="A430" s="98" t="s">
        <v>1774</v>
      </c>
      <c r="B430" s="9" t="s">
        <v>422</v>
      </c>
      <c r="C430" s="44" t="s">
        <v>1777</v>
      </c>
      <c r="D430" s="44" t="s">
        <v>2809</v>
      </c>
      <c r="E430" s="17">
        <v>31603</v>
      </c>
      <c r="F430" s="9" t="s">
        <v>1710</v>
      </c>
      <c r="G430" s="44" t="s">
        <v>1122</v>
      </c>
      <c r="H430" s="91" t="s">
        <v>2803</v>
      </c>
      <c r="I430" s="43" t="s">
        <v>1</v>
      </c>
      <c r="J430"/>
    </row>
    <row r="431" spans="1:10" ht="128.4">
      <c r="A431" s="98" t="s">
        <v>1775</v>
      </c>
      <c r="B431" s="9" t="s">
        <v>423</v>
      </c>
      <c r="C431" s="44" t="s">
        <v>1778</v>
      </c>
      <c r="D431" s="44" t="s">
        <v>2809</v>
      </c>
      <c r="E431" s="17">
        <v>45520</v>
      </c>
      <c r="F431" s="9" t="s">
        <v>1710</v>
      </c>
      <c r="G431" s="44" t="s">
        <v>1122</v>
      </c>
      <c r="H431" s="91" t="s">
        <v>2803</v>
      </c>
      <c r="I431" s="43" t="s">
        <v>1</v>
      </c>
      <c r="J431"/>
    </row>
    <row r="432" spans="1:10" ht="128.4">
      <c r="A432" s="98" t="s">
        <v>1776</v>
      </c>
      <c r="B432" s="9" t="s">
        <v>424</v>
      </c>
      <c r="C432" s="44" t="s">
        <v>1779</v>
      </c>
      <c r="D432" s="44" t="s">
        <v>2809</v>
      </c>
      <c r="E432" s="17">
        <v>15997</v>
      </c>
      <c r="F432" s="9" t="s">
        <v>1710</v>
      </c>
      <c r="G432" s="44" t="s">
        <v>1122</v>
      </c>
      <c r="H432" s="91" t="s">
        <v>2803</v>
      </c>
      <c r="I432" s="43" t="s">
        <v>1</v>
      </c>
      <c r="J432"/>
    </row>
    <row r="433" spans="1:10" ht="128.4">
      <c r="A433" s="98" t="s">
        <v>1780</v>
      </c>
      <c r="B433" s="9" t="s">
        <v>425</v>
      </c>
      <c r="C433" s="44" t="s">
        <v>1783</v>
      </c>
      <c r="D433" s="44" t="s">
        <v>2809</v>
      </c>
      <c r="E433" s="17">
        <v>17712</v>
      </c>
      <c r="F433" s="9" t="s">
        <v>1710</v>
      </c>
      <c r="G433" s="44" t="s">
        <v>1122</v>
      </c>
      <c r="H433" s="91" t="s">
        <v>2803</v>
      </c>
      <c r="I433" s="43" t="s">
        <v>1</v>
      </c>
      <c r="J433"/>
    </row>
    <row r="434" spans="1:10" ht="128.4">
      <c r="A434" s="98" t="s">
        <v>1781</v>
      </c>
      <c r="B434" s="9" t="s">
        <v>426</v>
      </c>
      <c r="C434" s="44" t="s">
        <v>1784</v>
      </c>
      <c r="D434" s="44" t="s">
        <v>2809</v>
      </c>
      <c r="E434" s="17">
        <v>488000</v>
      </c>
      <c r="F434" s="9" t="s">
        <v>1710</v>
      </c>
      <c r="G434" s="44" t="s">
        <v>1122</v>
      </c>
      <c r="H434" s="91" t="s">
        <v>2803</v>
      </c>
      <c r="I434" s="43" t="s">
        <v>1</v>
      </c>
      <c r="J434"/>
    </row>
    <row r="435" spans="1:10" ht="128.4">
      <c r="A435" s="98" t="s">
        <v>1782</v>
      </c>
      <c r="B435" s="9" t="s">
        <v>427</v>
      </c>
      <c r="C435" s="44" t="s">
        <v>1785</v>
      </c>
      <c r="D435" s="44" t="s">
        <v>2809</v>
      </c>
      <c r="E435" s="17">
        <v>13135</v>
      </c>
      <c r="F435" s="9" t="s">
        <v>1710</v>
      </c>
      <c r="G435" s="44" t="s">
        <v>1122</v>
      </c>
      <c r="H435" s="91" t="s">
        <v>2803</v>
      </c>
      <c r="I435" s="43" t="s">
        <v>1</v>
      </c>
      <c r="J435"/>
    </row>
    <row r="436" spans="1:10" ht="128.4">
      <c r="A436" s="98" t="s">
        <v>1786</v>
      </c>
      <c r="B436" s="9" t="s">
        <v>428</v>
      </c>
      <c r="C436" s="44" t="s">
        <v>1788</v>
      </c>
      <c r="D436" s="44" t="s">
        <v>2809</v>
      </c>
      <c r="E436" s="17">
        <v>30929</v>
      </c>
      <c r="F436" s="9" t="s">
        <v>1710</v>
      </c>
      <c r="G436" s="44" t="s">
        <v>1122</v>
      </c>
      <c r="H436" s="91" t="s">
        <v>2803</v>
      </c>
      <c r="I436" s="43" t="s">
        <v>1</v>
      </c>
      <c r="J436"/>
    </row>
    <row r="437" spans="1:10" ht="128.4">
      <c r="A437" s="98" t="s">
        <v>1787</v>
      </c>
      <c r="B437" s="9" t="s">
        <v>429</v>
      </c>
      <c r="C437" s="44" t="s">
        <v>1789</v>
      </c>
      <c r="D437" s="44" t="s">
        <v>2809</v>
      </c>
      <c r="E437" s="17">
        <v>8765</v>
      </c>
      <c r="F437" s="9" t="s">
        <v>1710</v>
      </c>
      <c r="G437" s="44" t="s">
        <v>1122</v>
      </c>
      <c r="H437" s="91" t="s">
        <v>2803</v>
      </c>
      <c r="I437" s="43" t="s">
        <v>1</v>
      </c>
      <c r="J437"/>
    </row>
    <row r="438" spans="1:10" ht="128.4">
      <c r="A438" s="98" t="s">
        <v>1790</v>
      </c>
      <c r="B438" s="9" t="s">
        <v>430</v>
      </c>
      <c r="C438" s="44" t="s">
        <v>1793</v>
      </c>
      <c r="D438" s="44" t="s">
        <v>2809</v>
      </c>
      <c r="E438" s="17">
        <v>4382</v>
      </c>
      <c r="F438" s="9" t="s">
        <v>1710</v>
      </c>
      <c r="G438" s="44" t="s">
        <v>1122</v>
      </c>
      <c r="H438" s="91" t="s">
        <v>2803</v>
      </c>
      <c r="I438" s="43" t="s">
        <v>1</v>
      </c>
      <c r="J438"/>
    </row>
    <row r="439" spans="1:10" ht="128.4">
      <c r="A439" s="98" t="s">
        <v>1791</v>
      </c>
      <c r="B439" s="9" t="s">
        <v>431</v>
      </c>
      <c r="C439" s="44" t="s">
        <v>1794</v>
      </c>
      <c r="D439" s="44" t="s">
        <v>2809</v>
      </c>
      <c r="E439" s="17">
        <v>1601</v>
      </c>
      <c r="F439" s="9" t="s">
        <v>1710</v>
      </c>
      <c r="G439" s="44" t="s">
        <v>1122</v>
      </c>
      <c r="H439" s="91" t="s">
        <v>2803</v>
      </c>
      <c r="I439" s="43" t="s">
        <v>1</v>
      </c>
      <c r="J439"/>
    </row>
    <row r="440" spans="1:10" ht="128.4">
      <c r="A440" s="98" t="s">
        <v>1792</v>
      </c>
      <c r="B440" s="9" t="s">
        <v>432</v>
      </c>
      <c r="C440" s="44" t="s">
        <v>1795</v>
      </c>
      <c r="D440" s="44" t="s">
        <v>2809</v>
      </c>
      <c r="E440" s="17">
        <v>28614</v>
      </c>
      <c r="F440" s="9" t="s">
        <v>1710</v>
      </c>
      <c r="G440" s="44" t="s">
        <v>1122</v>
      </c>
      <c r="H440" s="91" t="s">
        <v>2803</v>
      </c>
      <c r="I440" s="43" t="s">
        <v>1</v>
      </c>
      <c r="J440"/>
    </row>
    <row r="441" spans="1:10" ht="128.4">
      <c r="A441" s="98" t="s">
        <v>1796</v>
      </c>
      <c r="B441" s="9" t="s">
        <v>433</v>
      </c>
      <c r="C441" s="44" t="s">
        <v>1799</v>
      </c>
      <c r="D441" s="44" t="s">
        <v>2809</v>
      </c>
      <c r="E441" s="17">
        <v>7932</v>
      </c>
      <c r="F441" s="9" t="s">
        <v>1710</v>
      </c>
      <c r="G441" s="44" t="s">
        <v>1122</v>
      </c>
      <c r="H441" s="91" t="s">
        <v>2803</v>
      </c>
      <c r="I441" s="43" t="s">
        <v>1</v>
      </c>
      <c r="J441"/>
    </row>
    <row r="442" spans="1:10" ht="128.4">
      <c r="A442" s="98" t="s">
        <v>1797</v>
      </c>
      <c r="B442" s="9" t="s">
        <v>434</v>
      </c>
      <c r="C442" s="44" t="s">
        <v>1800</v>
      </c>
      <c r="D442" s="44" t="s">
        <v>2809</v>
      </c>
      <c r="E442" s="17">
        <v>6398</v>
      </c>
      <c r="F442" s="9" t="s">
        <v>1710</v>
      </c>
      <c r="G442" s="44" t="s">
        <v>1122</v>
      </c>
      <c r="H442" s="91" t="s">
        <v>2803</v>
      </c>
      <c r="I442" s="43" t="s">
        <v>1</v>
      </c>
      <c r="J442"/>
    </row>
    <row r="443" spans="1:10" ht="128.4">
      <c r="A443" s="98" t="s">
        <v>1798</v>
      </c>
      <c r="B443" s="9" t="s">
        <v>435</v>
      </c>
      <c r="C443" s="44" t="s">
        <v>1802</v>
      </c>
      <c r="D443" s="44" t="s">
        <v>2809</v>
      </c>
      <c r="E443" s="17">
        <v>6398</v>
      </c>
      <c r="F443" s="9" t="s">
        <v>1801</v>
      </c>
      <c r="G443" s="44" t="s">
        <v>1122</v>
      </c>
      <c r="H443" s="91" t="s">
        <v>2803</v>
      </c>
      <c r="I443" s="43" t="s">
        <v>1</v>
      </c>
      <c r="J443"/>
    </row>
    <row r="444" spans="1:10" ht="128.4">
      <c r="A444" s="98" t="s">
        <v>1804</v>
      </c>
      <c r="B444" s="9" t="s">
        <v>436</v>
      </c>
      <c r="C444" s="44" t="s">
        <v>1803</v>
      </c>
      <c r="D444" s="44" t="s">
        <v>2809</v>
      </c>
      <c r="E444" s="17">
        <v>105916</v>
      </c>
      <c r="F444" s="9" t="s">
        <v>1710</v>
      </c>
      <c r="G444" s="44" t="s">
        <v>1122</v>
      </c>
      <c r="H444" s="91" t="s">
        <v>2803</v>
      </c>
      <c r="I444" s="43" t="s">
        <v>1</v>
      </c>
      <c r="J444"/>
    </row>
    <row r="445" spans="1:10" ht="128.4">
      <c r="A445" s="98" t="s">
        <v>1805</v>
      </c>
      <c r="B445" s="9" t="s">
        <v>437</v>
      </c>
      <c r="C445" s="44" t="s">
        <v>1808</v>
      </c>
      <c r="D445" s="44" t="s">
        <v>2809</v>
      </c>
      <c r="E445" s="17">
        <v>17324</v>
      </c>
      <c r="F445" s="9" t="s">
        <v>1710</v>
      </c>
      <c r="G445" s="44" t="s">
        <v>1122</v>
      </c>
      <c r="H445" s="91" t="s">
        <v>2803</v>
      </c>
      <c r="I445" s="43" t="s">
        <v>1</v>
      </c>
      <c r="J445"/>
    </row>
    <row r="446" spans="1:10" ht="129.1" customHeight="1">
      <c r="A446" s="98" t="s">
        <v>1806</v>
      </c>
      <c r="B446" s="9" t="s">
        <v>438</v>
      </c>
      <c r="C446" s="44" t="s">
        <v>1584</v>
      </c>
      <c r="D446" s="44" t="s">
        <v>2809</v>
      </c>
      <c r="E446" s="17">
        <v>432686.9</v>
      </c>
      <c r="F446" s="9" t="s">
        <v>1807</v>
      </c>
      <c r="G446" s="44" t="s">
        <v>1122</v>
      </c>
      <c r="H446" s="91" t="s">
        <v>2803</v>
      </c>
      <c r="I446" s="43" t="s">
        <v>1</v>
      </c>
      <c r="J446"/>
    </row>
    <row r="447" spans="1:10">
      <c r="A447" s="13" t="s">
        <v>3</v>
      </c>
      <c r="B447" s="13"/>
      <c r="C447" s="13"/>
      <c r="D447" s="13"/>
      <c r="E447" s="31">
        <f>SUM(E341:E446)</f>
        <v>3091529.2399999998</v>
      </c>
      <c r="F447" s="16"/>
      <c r="G447" s="44"/>
      <c r="H447" s="91"/>
      <c r="I447" s="43"/>
      <c r="J447"/>
    </row>
    <row r="448" spans="1:10">
      <c r="A448" s="13" t="s">
        <v>4</v>
      </c>
      <c r="B448" s="13"/>
      <c r="C448" s="13"/>
      <c r="D448" s="13"/>
      <c r="E448" s="32">
        <f>E447+E339</f>
        <v>75458974.980000034</v>
      </c>
      <c r="F448" s="16"/>
      <c r="G448" s="44"/>
      <c r="H448" s="91"/>
      <c r="I448" s="43"/>
      <c r="J448"/>
    </row>
    <row r="449" spans="1:10" ht="14.95" customHeight="1">
      <c r="A449" s="124" t="s">
        <v>5</v>
      </c>
      <c r="B449" s="125"/>
      <c r="C449" s="125"/>
      <c r="D449" s="125"/>
      <c r="E449" s="125"/>
      <c r="F449" s="125"/>
      <c r="G449" s="125"/>
      <c r="H449" s="125"/>
      <c r="I449" s="126"/>
      <c r="J449"/>
    </row>
    <row r="450" spans="1:10" ht="14.95" customHeight="1">
      <c r="A450" s="148" t="s">
        <v>439</v>
      </c>
      <c r="B450" s="149"/>
      <c r="C450" s="149"/>
      <c r="D450" s="149"/>
      <c r="E450" s="149"/>
      <c r="F450" s="149"/>
      <c r="G450" s="149"/>
      <c r="H450" s="149"/>
      <c r="I450" s="150"/>
      <c r="J450"/>
    </row>
    <row r="451" spans="1:10" ht="125" customHeight="1">
      <c r="A451" s="98" t="s">
        <v>1809</v>
      </c>
      <c r="B451" s="9" t="s">
        <v>440</v>
      </c>
      <c r="C451" s="44" t="s">
        <v>1810</v>
      </c>
      <c r="D451" s="44" t="s">
        <v>2809</v>
      </c>
      <c r="E451" s="103">
        <v>193624.2</v>
      </c>
      <c r="F451" s="9" t="s">
        <v>1710</v>
      </c>
      <c r="G451" s="44" t="s">
        <v>1122</v>
      </c>
      <c r="H451" s="91" t="s">
        <v>2803</v>
      </c>
      <c r="I451" s="43" t="s">
        <v>1</v>
      </c>
      <c r="J451"/>
    </row>
    <row r="452" spans="1:10" ht="128.4">
      <c r="A452" s="98" t="s">
        <v>1811</v>
      </c>
      <c r="B452" s="9" t="s">
        <v>441</v>
      </c>
      <c r="C452" s="44" t="s">
        <v>1813</v>
      </c>
      <c r="D452" s="44" t="s">
        <v>2809</v>
      </c>
      <c r="E452" s="103">
        <v>88900</v>
      </c>
      <c r="F452" s="9" t="s">
        <v>1710</v>
      </c>
      <c r="G452" s="44" t="s">
        <v>1122</v>
      </c>
      <c r="H452" s="91" t="s">
        <v>2803</v>
      </c>
      <c r="I452" s="43" t="s">
        <v>1</v>
      </c>
      <c r="J452"/>
    </row>
    <row r="453" spans="1:10" ht="128.4">
      <c r="A453" s="98" t="s">
        <v>1812</v>
      </c>
      <c r="B453" s="9" t="s">
        <v>442</v>
      </c>
      <c r="C453" s="44" t="s">
        <v>1814</v>
      </c>
      <c r="D453" s="44" t="s">
        <v>2809</v>
      </c>
      <c r="E453" s="103">
        <v>565759.6</v>
      </c>
      <c r="F453" s="9" t="s">
        <v>1710</v>
      </c>
      <c r="G453" s="44" t="s">
        <v>1122</v>
      </c>
      <c r="H453" s="91" t="s">
        <v>2803</v>
      </c>
      <c r="I453" s="43" t="s">
        <v>1</v>
      </c>
      <c r="J453"/>
    </row>
    <row r="454" spans="1:10" ht="128.4">
      <c r="A454" s="98" t="s">
        <v>1815</v>
      </c>
      <c r="B454" s="9" t="s">
        <v>443</v>
      </c>
      <c r="C454" s="44" t="s">
        <v>1816</v>
      </c>
      <c r="D454" s="44" t="s">
        <v>2809</v>
      </c>
      <c r="E454" s="103">
        <v>56990</v>
      </c>
      <c r="F454" s="9" t="s">
        <v>1710</v>
      </c>
      <c r="G454" s="44" t="s">
        <v>1122</v>
      </c>
      <c r="H454" s="91" t="s">
        <v>2803</v>
      </c>
      <c r="I454" s="43" t="s">
        <v>1</v>
      </c>
      <c r="J454"/>
    </row>
    <row r="455" spans="1:10" ht="128.4">
      <c r="A455" s="98" t="s">
        <v>1817</v>
      </c>
      <c r="B455" s="9" t="s">
        <v>444</v>
      </c>
      <c r="C455" s="44" t="s">
        <v>1821</v>
      </c>
      <c r="D455" s="44" t="s">
        <v>2809</v>
      </c>
      <c r="E455" s="103">
        <v>8971.7900000000009</v>
      </c>
      <c r="F455" s="9" t="s">
        <v>1710</v>
      </c>
      <c r="G455" s="44" t="s">
        <v>1122</v>
      </c>
      <c r="H455" s="91" t="s">
        <v>2803</v>
      </c>
      <c r="I455" s="43" t="s">
        <v>1</v>
      </c>
      <c r="J455"/>
    </row>
    <row r="456" spans="1:10" ht="128.4">
      <c r="A456" s="98" t="s">
        <v>1818</v>
      </c>
      <c r="B456" s="9" t="s">
        <v>445</v>
      </c>
      <c r="C456" s="44" t="s">
        <v>1822</v>
      </c>
      <c r="D456" s="44" t="s">
        <v>2809</v>
      </c>
      <c r="E456" s="103">
        <v>10283.950000000001</v>
      </c>
      <c r="F456" s="9" t="s">
        <v>1710</v>
      </c>
      <c r="G456" s="44" t="s">
        <v>1122</v>
      </c>
      <c r="H456" s="91" t="s">
        <v>2803</v>
      </c>
      <c r="I456" s="43" t="s">
        <v>1</v>
      </c>
      <c r="J456"/>
    </row>
    <row r="457" spans="1:10" ht="128.4">
      <c r="A457" s="98" t="s">
        <v>1819</v>
      </c>
      <c r="B457" s="9" t="s">
        <v>446</v>
      </c>
      <c r="C457" s="44" t="s">
        <v>1823</v>
      </c>
      <c r="D457" s="44" t="s">
        <v>2809</v>
      </c>
      <c r="E457" s="103">
        <v>14074.65</v>
      </c>
      <c r="F457" s="9" t="s">
        <v>1710</v>
      </c>
      <c r="G457" s="44" t="s">
        <v>1122</v>
      </c>
      <c r="H457" s="91" t="s">
        <v>2803</v>
      </c>
      <c r="I457" s="43" t="s">
        <v>1</v>
      </c>
      <c r="J457"/>
    </row>
    <row r="458" spans="1:10" ht="128.4">
      <c r="A458" s="98" t="s">
        <v>1820</v>
      </c>
      <c r="B458" s="9" t="s">
        <v>447</v>
      </c>
      <c r="C458" s="44" t="s">
        <v>1824</v>
      </c>
      <c r="D458" s="44" t="s">
        <v>2809</v>
      </c>
      <c r="E458" s="103">
        <v>12041.23</v>
      </c>
      <c r="F458" s="9" t="s">
        <v>1710</v>
      </c>
      <c r="G458" s="44" t="s">
        <v>1122</v>
      </c>
      <c r="H458" s="91" t="s">
        <v>2803</v>
      </c>
      <c r="I458" s="43" t="s">
        <v>1</v>
      </c>
      <c r="J458"/>
    </row>
    <row r="459" spans="1:10" ht="128.4">
      <c r="A459" s="98" t="s">
        <v>1825</v>
      </c>
      <c r="B459" s="9" t="s">
        <v>448</v>
      </c>
      <c r="C459" s="44" t="s">
        <v>1827</v>
      </c>
      <c r="D459" s="44" t="s">
        <v>2809</v>
      </c>
      <c r="E459" s="103">
        <v>450348.67</v>
      </c>
      <c r="F459" s="9" t="s">
        <v>1710</v>
      </c>
      <c r="G459" s="44" t="s">
        <v>1122</v>
      </c>
      <c r="H459" s="91" t="s">
        <v>2803</v>
      </c>
      <c r="I459" s="43" t="s">
        <v>1</v>
      </c>
      <c r="J459"/>
    </row>
    <row r="460" spans="1:10" ht="128.4">
      <c r="A460" s="98" t="s">
        <v>1826</v>
      </c>
      <c r="B460" s="9" t="s">
        <v>449</v>
      </c>
      <c r="C460" s="44" t="s">
        <v>1828</v>
      </c>
      <c r="D460" s="44" t="s">
        <v>2809</v>
      </c>
      <c r="E460" s="103">
        <v>4238.75</v>
      </c>
      <c r="F460" s="9" t="s">
        <v>1710</v>
      </c>
      <c r="G460" s="44" t="s">
        <v>1122</v>
      </c>
      <c r="H460" s="91" t="s">
        <v>2803</v>
      </c>
      <c r="I460" s="43" t="s">
        <v>1</v>
      </c>
      <c r="J460"/>
    </row>
    <row r="461" spans="1:10" ht="128.4">
      <c r="A461" s="98" t="s">
        <v>1829</v>
      </c>
      <c r="B461" s="9" t="s">
        <v>450</v>
      </c>
      <c r="C461" s="44" t="s">
        <v>1832</v>
      </c>
      <c r="D461" s="38" t="s">
        <v>2809</v>
      </c>
      <c r="E461" s="103">
        <v>655457.61</v>
      </c>
      <c r="F461" s="9" t="s">
        <v>1710</v>
      </c>
      <c r="G461" s="44" t="s">
        <v>1122</v>
      </c>
      <c r="H461" s="91" t="s">
        <v>2803</v>
      </c>
      <c r="I461" s="43" t="s">
        <v>1</v>
      </c>
      <c r="J461"/>
    </row>
    <row r="462" spans="1:10" ht="128.4">
      <c r="A462" s="98" t="s">
        <v>1830</v>
      </c>
      <c r="B462" s="9" t="s">
        <v>451</v>
      </c>
      <c r="C462" s="44" t="s">
        <v>1833</v>
      </c>
      <c r="D462" s="44" t="s">
        <v>2809</v>
      </c>
      <c r="E462" s="103">
        <v>20464.78</v>
      </c>
      <c r="F462" s="9" t="s">
        <v>1710</v>
      </c>
      <c r="G462" s="44" t="s">
        <v>1122</v>
      </c>
      <c r="H462" s="91" t="s">
        <v>2803</v>
      </c>
      <c r="I462" s="43" t="s">
        <v>1</v>
      </c>
      <c r="J462"/>
    </row>
    <row r="463" spans="1:10" ht="128.4">
      <c r="A463" s="98" t="s">
        <v>1831</v>
      </c>
      <c r="B463" s="9" t="s">
        <v>452</v>
      </c>
      <c r="C463" s="44" t="s">
        <v>1835</v>
      </c>
      <c r="D463" s="44" t="s">
        <v>2809</v>
      </c>
      <c r="E463" s="103">
        <v>5565.14</v>
      </c>
      <c r="F463" s="9" t="s">
        <v>1710</v>
      </c>
      <c r="G463" s="44" t="s">
        <v>1122</v>
      </c>
      <c r="H463" s="91" t="s">
        <v>2803</v>
      </c>
      <c r="I463" s="43" t="s">
        <v>1</v>
      </c>
      <c r="J463"/>
    </row>
    <row r="464" spans="1:10" ht="128.4">
      <c r="A464" s="98" t="s">
        <v>1834</v>
      </c>
      <c r="B464" s="9" t="s">
        <v>453</v>
      </c>
      <c r="C464" s="44" t="s">
        <v>1836</v>
      </c>
      <c r="D464" s="44" t="s">
        <v>2809</v>
      </c>
      <c r="E464" s="103">
        <v>65400</v>
      </c>
      <c r="F464" s="9" t="s">
        <v>1710</v>
      </c>
      <c r="G464" s="44" t="s">
        <v>1122</v>
      </c>
      <c r="H464" s="91" t="s">
        <v>2803</v>
      </c>
      <c r="I464" s="43" t="s">
        <v>1</v>
      </c>
      <c r="J464"/>
    </row>
    <row r="465" spans="1:10" ht="128.4">
      <c r="A465" s="98" t="s">
        <v>1837</v>
      </c>
      <c r="B465" s="9" t="s">
        <v>454</v>
      </c>
      <c r="C465" s="44" t="s">
        <v>1839</v>
      </c>
      <c r="D465" s="44" t="s">
        <v>2809</v>
      </c>
      <c r="E465" s="103">
        <v>7711.2</v>
      </c>
      <c r="F465" s="9" t="s">
        <v>1841</v>
      </c>
      <c r="G465" s="44" t="s">
        <v>1122</v>
      </c>
      <c r="H465" s="91" t="s">
        <v>2803</v>
      </c>
      <c r="I465" s="43" t="s">
        <v>1</v>
      </c>
      <c r="J465"/>
    </row>
    <row r="466" spans="1:10" ht="128.4">
      <c r="A466" s="98" t="s">
        <v>1838</v>
      </c>
      <c r="B466" s="9" t="s">
        <v>455</v>
      </c>
      <c r="C466" s="44" t="s">
        <v>1840</v>
      </c>
      <c r="D466" s="44" t="s">
        <v>2809</v>
      </c>
      <c r="E466" s="103">
        <v>107965.48</v>
      </c>
      <c r="F466" s="9" t="s">
        <v>1841</v>
      </c>
      <c r="G466" s="44" t="s">
        <v>1122</v>
      </c>
      <c r="H466" s="91" t="s">
        <v>2803</v>
      </c>
      <c r="I466" s="43" t="s">
        <v>1</v>
      </c>
      <c r="J466"/>
    </row>
    <row r="467" spans="1:10" ht="128.4">
      <c r="A467" s="98" t="s">
        <v>1842</v>
      </c>
      <c r="B467" s="9" t="s">
        <v>456</v>
      </c>
      <c r="C467" s="44" t="s">
        <v>1844</v>
      </c>
      <c r="D467" s="44" t="s">
        <v>2809</v>
      </c>
      <c r="E467" s="103">
        <v>17762.22</v>
      </c>
      <c r="F467" s="9" t="s">
        <v>1841</v>
      </c>
      <c r="G467" s="44" t="s">
        <v>1122</v>
      </c>
      <c r="H467" s="91" t="s">
        <v>2803</v>
      </c>
      <c r="I467" s="43" t="s">
        <v>1</v>
      </c>
      <c r="J467"/>
    </row>
    <row r="468" spans="1:10" ht="128.4">
      <c r="A468" s="98" t="s">
        <v>1843</v>
      </c>
      <c r="B468" s="9" t="s">
        <v>457</v>
      </c>
      <c r="C468" s="44" t="s">
        <v>1845</v>
      </c>
      <c r="D468" s="44" t="s">
        <v>2809</v>
      </c>
      <c r="E468" s="104">
        <v>2590635.37</v>
      </c>
      <c r="F468" s="9" t="s">
        <v>1841</v>
      </c>
      <c r="G468" s="44" t="s">
        <v>1122</v>
      </c>
      <c r="H468" s="91" t="s">
        <v>2803</v>
      </c>
      <c r="I468" s="43" t="s">
        <v>1</v>
      </c>
      <c r="J468"/>
    </row>
    <row r="469" spans="1:10" ht="128.4">
      <c r="A469" s="98" t="s">
        <v>1846</v>
      </c>
      <c r="B469" s="9" t="s">
        <v>458</v>
      </c>
      <c r="C469" s="44" t="s">
        <v>1848</v>
      </c>
      <c r="D469" s="44" t="s">
        <v>2809</v>
      </c>
      <c r="E469" s="103">
        <v>8971.7900000000009</v>
      </c>
      <c r="F469" s="9" t="s">
        <v>1841</v>
      </c>
      <c r="G469" s="44" t="s">
        <v>1122</v>
      </c>
      <c r="H469" s="91" t="s">
        <v>2803</v>
      </c>
      <c r="I469" s="43" t="s">
        <v>1</v>
      </c>
      <c r="J469"/>
    </row>
    <row r="470" spans="1:10" ht="128.4">
      <c r="A470" s="98" t="s">
        <v>1847</v>
      </c>
      <c r="B470" s="9" t="s">
        <v>459</v>
      </c>
      <c r="C470" s="44" t="s">
        <v>1849</v>
      </c>
      <c r="D470" s="44" t="s">
        <v>2809</v>
      </c>
      <c r="E470" s="103">
        <v>12949.17</v>
      </c>
      <c r="F470" s="9" t="s">
        <v>1841</v>
      </c>
      <c r="G470" s="44" t="s">
        <v>1122</v>
      </c>
      <c r="H470" s="91" t="s">
        <v>2803</v>
      </c>
      <c r="I470" s="43" t="s">
        <v>1</v>
      </c>
      <c r="J470"/>
    </row>
    <row r="471" spans="1:10" ht="128.4">
      <c r="A471" s="98" t="s">
        <v>1850</v>
      </c>
      <c r="B471" s="9" t="s">
        <v>460</v>
      </c>
      <c r="C471" s="44" t="s">
        <v>1854</v>
      </c>
      <c r="D471" s="44" t="s">
        <v>2809</v>
      </c>
      <c r="E471" s="103">
        <v>20246.09</v>
      </c>
      <c r="F471" s="9" t="s">
        <v>1841</v>
      </c>
      <c r="G471" s="44" t="s">
        <v>1122</v>
      </c>
      <c r="H471" s="91" t="s">
        <v>2803</v>
      </c>
      <c r="I471" s="43" t="s">
        <v>1</v>
      </c>
      <c r="J471"/>
    </row>
    <row r="472" spans="1:10" ht="128.4">
      <c r="A472" s="98" t="s">
        <v>1851</v>
      </c>
      <c r="B472" s="9" t="s">
        <v>461</v>
      </c>
      <c r="C472" s="44" t="s">
        <v>1855</v>
      </c>
      <c r="D472" s="44" t="s">
        <v>2809</v>
      </c>
      <c r="E472" s="103">
        <v>12742.93</v>
      </c>
      <c r="F472" s="9" t="s">
        <v>1841</v>
      </c>
      <c r="G472" s="44" t="s">
        <v>1122</v>
      </c>
      <c r="H472" s="91" t="s">
        <v>2803</v>
      </c>
      <c r="I472" s="43" t="s">
        <v>1</v>
      </c>
      <c r="J472"/>
    </row>
    <row r="473" spans="1:10" ht="128.4">
      <c r="A473" s="98" t="s">
        <v>1852</v>
      </c>
      <c r="B473" s="9" t="s">
        <v>462</v>
      </c>
      <c r="C473" s="44" t="s">
        <v>1856</v>
      </c>
      <c r="D473" s="44" t="s">
        <v>2809</v>
      </c>
      <c r="E473" s="103">
        <v>38150</v>
      </c>
      <c r="F473" s="9" t="s">
        <v>1841</v>
      </c>
      <c r="G473" s="44" t="s">
        <v>1122</v>
      </c>
      <c r="H473" s="91" t="s">
        <v>2803</v>
      </c>
      <c r="I473" s="43" t="s">
        <v>1</v>
      </c>
      <c r="J473"/>
    </row>
    <row r="474" spans="1:10" ht="128.4">
      <c r="A474" s="98" t="s">
        <v>1853</v>
      </c>
      <c r="B474" s="9" t="s">
        <v>463</v>
      </c>
      <c r="C474" s="44" t="s">
        <v>1857</v>
      </c>
      <c r="D474" s="44" t="s">
        <v>2809</v>
      </c>
      <c r="E474" s="103">
        <v>155685.95000000001</v>
      </c>
      <c r="F474" s="9" t="s">
        <v>1841</v>
      </c>
      <c r="G474" s="44" t="s">
        <v>1122</v>
      </c>
      <c r="H474" s="91" t="s">
        <v>2803</v>
      </c>
      <c r="I474" s="43" t="s">
        <v>1</v>
      </c>
      <c r="J474"/>
    </row>
    <row r="475" spans="1:10" ht="128.4">
      <c r="A475" s="98" t="s">
        <v>1858</v>
      </c>
      <c r="B475" s="9" t="s">
        <v>464</v>
      </c>
      <c r="C475" s="44" t="s">
        <v>1861</v>
      </c>
      <c r="D475" s="44" t="s">
        <v>2809</v>
      </c>
      <c r="E475" s="103">
        <v>44252.34</v>
      </c>
      <c r="F475" s="9" t="s">
        <v>1841</v>
      </c>
      <c r="G475" s="44" t="s">
        <v>1122</v>
      </c>
      <c r="H475" s="91" t="s">
        <v>2803</v>
      </c>
      <c r="I475" s="43" t="s">
        <v>1</v>
      </c>
      <c r="J475"/>
    </row>
    <row r="476" spans="1:10" ht="128.4">
      <c r="A476" s="98" t="s">
        <v>1859</v>
      </c>
      <c r="B476" s="9" t="s">
        <v>465</v>
      </c>
      <c r="C476" s="44" t="s">
        <v>1862</v>
      </c>
      <c r="D476" s="44" t="s">
        <v>2809</v>
      </c>
      <c r="E476" s="103">
        <v>617265.11</v>
      </c>
      <c r="F476" s="9" t="s">
        <v>1841</v>
      </c>
      <c r="G476" s="44" t="s">
        <v>1122</v>
      </c>
      <c r="H476" s="91" t="s">
        <v>2803</v>
      </c>
      <c r="I476" s="43" t="s">
        <v>1</v>
      </c>
      <c r="J476"/>
    </row>
    <row r="477" spans="1:10" ht="128.4">
      <c r="A477" s="98" t="s">
        <v>1860</v>
      </c>
      <c r="B477" s="9" t="s">
        <v>466</v>
      </c>
      <c r="C477" s="44" t="s">
        <v>1863</v>
      </c>
      <c r="D477" s="44" t="s">
        <v>2809</v>
      </c>
      <c r="E477" s="103">
        <v>78845.13</v>
      </c>
      <c r="F477" s="9" t="s">
        <v>1841</v>
      </c>
      <c r="G477" s="44" t="s">
        <v>1122</v>
      </c>
      <c r="H477" s="91" t="s">
        <v>2803</v>
      </c>
      <c r="I477" s="43" t="s">
        <v>1</v>
      </c>
      <c r="J477"/>
    </row>
    <row r="478" spans="1:10" ht="128.4">
      <c r="A478" s="98" t="s">
        <v>1864</v>
      </c>
      <c r="B478" s="9" t="s">
        <v>467</v>
      </c>
      <c r="C478" s="44" t="s">
        <v>1866</v>
      </c>
      <c r="D478" s="44" t="s">
        <v>2809</v>
      </c>
      <c r="E478" s="103">
        <v>78845.13</v>
      </c>
      <c r="F478" s="9" t="s">
        <v>1841</v>
      </c>
      <c r="G478" s="44" t="s">
        <v>1122</v>
      </c>
      <c r="H478" s="91" t="s">
        <v>2803</v>
      </c>
      <c r="I478" s="43" t="s">
        <v>1</v>
      </c>
      <c r="J478"/>
    </row>
    <row r="479" spans="1:10" ht="128.4">
      <c r="A479" s="98" t="s">
        <v>1865</v>
      </c>
      <c r="B479" s="9" t="s">
        <v>468</v>
      </c>
      <c r="C479" s="44" t="s">
        <v>1867</v>
      </c>
      <c r="D479" s="44" t="s">
        <v>2809</v>
      </c>
      <c r="E479" s="103">
        <v>78845.13</v>
      </c>
      <c r="F479" s="9" t="s">
        <v>1841</v>
      </c>
      <c r="G479" s="44" t="s">
        <v>1122</v>
      </c>
      <c r="H479" s="91" t="s">
        <v>2803</v>
      </c>
      <c r="I479" s="43" t="s">
        <v>1</v>
      </c>
      <c r="J479"/>
    </row>
    <row r="480" spans="1:10" ht="128.4">
      <c r="A480" s="98" t="s">
        <v>1868</v>
      </c>
      <c r="B480" s="9" t="s">
        <v>469</v>
      </c>
      <c r="C480" s="44" t="s">
        <v>1869</v>
      </c>
      <c r="D480" s="44" t="s">
        <v>2809</v>
      </c>
      <c r="E480" s="103">
        <v>78845.13</v>
      </c>
      <c r="F480" s="9" t="s">
        <v>1841</v>
      </c>
      <c r="G480" s="44" t="s">
        <v>1122</v>
      </c>
      <c r="H480" s="91" t="s">
        <v>2803</v>
      </c>
      <c r="I480" s="43" t="s">
        <v>1</v>
      </c>
      <c r="J480"/>
    </row>
    <row r="481" spans="1:10" ht="128.4">
      <c r="A481" s="98" t="s">
        <v>1870</v>
      </c>
      <c r="B481" s="9" t="s">
        <v>470</v>
      </c>
      <c r="C481" s="44" t="s">
        <v>1872</v>
      </c>
      <c r="D481" s="44" t="s">
        <v>2809</v>
      </c>
      <c r="E481" s="103">
        <v>612471.12</v>
      </c>
      <c r="F481" s="9" t="s">
        <v>1841</v>
      </c>
      <c r="G481" s="44" t="s">
        <v>1122</v>
      </c>
      <c r="H481" s="91" t="s">
        <v>2803</v>
      </c>
      <c r="I481" s="43" t="s">
        <v>1</v>
      </c>
      <c r="J481"/>
    </row>
    <row r="482" spans="1:10" ht="128.4">
      <c r="A482" s="98" t="s">
        <v>1871</v>
      </c>
      <c r="B482" s="9" t="s">
        <v>471</v>
      </c>
      <c r="C482" s="44" t="s">
        <v>1873</v>
      </c>
      <c r="D482" s="44" t="s">
        <v>2809</v>
      </c>
      <c r="E482" s="103">
        <v>62230</v>
      </c>
      <c r="F482" s="9" t="s">
        <v>1841</v>
      </c>
      <c r="G482" s="44" t="s">
        <v>1122</v>
      </c>
      <c r="H482" s="91" t="s">
        <v>2803</v>
      </c>
      <c r="I482" s="43" t="s">
        <v>1</v>
      </c>
      <c r="J482"/>
    </row>
    <row r="483" spans="1:10" ht="128.4">
      <c r="A483" s="98" t="s">
        <v>1874</v>
      </c>
      <c r="B483" s="9" t="s">
        <v>472</v>
      </c>
      <c r="C483" s="44" t="s">
        <v>1878</v>
      </c>
      <c r="D483" s="44" t="s">
        <v>2809</v>
      </c>
      <c r="E483" s="103">
        <v>1022.35</v>
      </c>
      <c r="F483" s="9" t="s">
        <v>1841</v>
      </c>
      <c r="G483" s="44" t="s">
        <v>1122</v>
      </c>
      <c r="H483" s="91" t="s">
        <v>2803</v>
      </c>
      <c r="I483" s="43" t="s">
        <v>1</v>
      </c>
      <c r="J483"/>
    </row>
    <row r="484" spans="1:10" ht="128.4">
      <c r="A484" s="98" t="s">
        <v>1875</v>
      </c>
      <c r="B484" s="9" t="s">
        <v>473</v>
      </c>
      <c r="C484" s="44" t="s">
        <v>1879</v>
      </c>
      <c r="D484" s="44" t="s">
        <v>2809</v>
      </c>
      <c r="E484" s="103">
        <v>3850.1</v>
      </c>
      <c r="F484" s="9" t="s">
        <v>1841</v>
      </c>
      <c r="G484" s="44" t="s">
        <v>1122</v>
      </c>
      <c r="H484" s="91" t="s">
        <v>2803</v>
      </c>
      <c r="I484" s="43" t="s">
        <v>1</v>
      </c>
      <c r="J484"/>
    </row>
    <row r="485" spans="1:10" ht="128.4">
      <c r="A485" s="98" t="s">
        <v>1876</v>
      </c>
      <c r="B485" s="9" t="s">
        <v>474</v>
      </c>
      <c r="C485" s="44" t="s">
        <v>1880</v>
      </c>
      <c r="D485" s="44" t="s">
        <v>2809</v>
      </c>
      <c r="E485" s="103">
        <v>44252.34</v>
      </c>
      <c r="F485" s="9" t="s">
        <v>1841</v>
      </c>
      <c r="G485" s="44" t="s">
        <v>1122</v>
      </c>
      <c r="H485" s="91" t="s">
        <v>2803</v>
      </c>
      <c r="I485" s="43" t="s">
        <v>1</v>
      </c>
      <c r="J485"/>
    </row>
    <row r="486" spans="1:10" ht="128.4">
      <c r="A486" s="98" t="s">
        <v>1877</v>
      </c>
      <c r="B486" s="9" t="s">
        <v>475</v>
      </c>
      <c r="C486" s="44" t="s">
        <v>1882</v>
      </c>
      <c r="D486" s="44" t="s">
        <v>2809</v>
      </c>
      <c r="E486" s="103">
        <v>46474.400000000001</v>
      </c>
      <c r="F486" s="9" t="s">
        <v>1841</v>
      </c>
      <c r="G486" s="44" t="s">
        <v>1122</v>
      </c>
      <c r="H486" s="91" t="s">
        <v>2803</v>
      </c>
      <c r="I486" s="43" t="s">
        <v>1</v>
      </c>
      <c r="J486"/>
    </row>
    <row r="487" spans="1:10" ht="128.4">
      <c r="A487" s="98" t="s">
        <v>1881</v>
      </c>
      <c r="B487" s="9" t="s">
        <v>476</v>
      </c>
      <c r="C487" s="44" t="s">
        <v>1883</v>
      </c>
      <c r="D487" s="44" t="s">
        <v>2809</v>
      </c>
      <c r="E487" s="103">
        <v>64260</v>
      </c>
      <c r="F487" s="9" t="s">
        <v>1841</v>
      </c>
      <c r="G487" s="44" t="s">
        <v>1122</v>
      </c>
      <c r="H487" s="91" t="s">
        <v>2803</v>
      </c>
      <c r="I487" s="43" t="s">
        <v>1</v>
      </c>
      <c r="J487"/>
    </row>
    <row r="488" spans="1:10" ht="128.4">
      <c r="A488" s="98" t="s">
        <v>1884</v>
      </c>
      <c r="B488" s="9" t="s">
        <v>477</v>
      </c>
      <c r="C488" s="44" t="s">
        <v>1888</v>
      </c>
      <c r="D488" s="44" t="s">
        <v>2809</v>
      </c>
      <c r="E488" s="103">
        <v>74760.63</v>
      </c>
      <c r="F488" s="9" t="s">
        <v>1841</v>
      </c>
      <c r="G488" s="44" t="s">
        <v>1122</v>
      </c>
      <c r="H488" s="91" t="s">
        <v>2803</v>
      </c>
      <c r="I488" s="43" t="s">
        <v>1</v>
      </c>
      <c r="J488"/>
    </row>
    <row r="489" spans="1:10" ht="128.4">
      <c r="A489" s="98" t="s">
        <v>1885</v>
      </c>
      <c r="B489" s="9" t="s">
        <v>478</v>
      </c>
      <c r="C489" s="44" t="s">
        <v>1889</v>
      </c>
      <c r="D489" s="44" t="s">
        <v>2809</v>
      </c>
      <c r="E489" s="103">
        <v>613405.81000000006</v>
      </c>
      <c r="F489" s="9" t="s">
        <v>1841</v>
      </c>
      <c r="G489" s="44" t="s">
        <v>1122</v>
      </c>
      <c r="H489" s="91" t="s">
        <v>2803</v>
      </c>
      <c r="I489" s="43" t="s">
        <v>1</v>
      </c>
      <c r="J489"/>
    </row>
    <row r="490" spans="1:10" ht="128.4">
      <c r="A490" s="98" t="s">
        <v>1886</v>
      </c>
      <c r="B490" s="9" t="s">
        <v>479</v>
      </c>
      <c r="C490" s="44" t="s">
        <v>1890</v>
      </c>
      <c r="D490" s="44" t="s">
        <v>2809</v>
      </c>
      <c r="E490" s="103">
        <v>694072.4</v>
      </c>
      <c r="F490" s="9" t="s">
        <v>1841</v>
      </c>
      <c r="G490" s="44" t="s">
        <v>1122</v>
      </c>
      <c r="H490" s="91" t="s">
        <v>2803</v>
      </c>
      <c r="I490" s="43" t="s">
        <v>1</v>
      </c>
      <c r="J490"/>
    </row>
    <row r="491" spans="1:10" ht="128.4">
      <c r="A491" s="98" t="s">
        <v>1887</v>
      </c>
      <c r="B491" s="9" t="s">
        <v>480</v>
      </c>
      <c r="C491" s="44" t="s">
        <v>1891</v>
      </c>
      <c r="D491" s="44" t="s">
        <v>2809</v>
      </c>
      <c r="E491" s="103">
        <v>25460.53</v>
      </c>
      <c r="F491" s="9" t="s">
        <v>1841</v>
      </c>
      <c r="G491" s="44" t="s">
        <v>1122</v>
      </c>
      <c r="H491" s="91" t="s">
        <v>2803</v>
      </c>
      <c r="I491" s="43" t="s">
        <v>1</v>
      </c>
      <c r="J491"/>
    </row>
    <row r="492" spans="1:10" ht="128.4">
      <c r="A492" s="98" t="s">
        <v>1892</v>
      </c>
      <c r="B492" s="9" t="s">
        <v>481</v>
      </c>
      <c r="C492" s="44" t="s">
        <v>1894</v>
      </c>
      <c r="D492" s="44" t="s">
        <v>2809</v>
      </c>
      <c r="E492" s="103">
        <v>22419.599999999999</v>
      </c>
      <c r="F492" s="9" t="s">
        <v>1841</v>
      </c>
      <c r="G492" s="44" t="s">
        <v>1122</v>
      </c>
      <c r="H492" s="91" t="s">
        <v>2803</v>
      </c>
      <c r="I492" s="43" t="s">
        <v>1</v>
      </c>
      <c r="J492"/>
    </row>
    <row r="493" spans="1:10" ht="128.4">
      <c r="A493" s="98" t="s">
        <v>1893</v>
      </c>
      <c r="B493" s="9" t="s">
        <v>482</v>
      </c>
      <c r="C493" s="44" t="s">
        <v>1895</v>
      </c>
      <c r="D493" s="44" t="s">
        <v>2809</v>
      </c>
      <c r="E493" s="103">
        <v>266140.09000000003</v>
      </c>
      <c r="F493" s="9" t="s">
        <v>1896</v>
      </c>
      <c r="G493" s="44" t="s">
        <v>1122</v>
      </c>
      <c r="H493" s="91" t="s">
        <v>2803</v>
      </c>
      <c r="I493" s="43" t="s">
        <v>1</v>
      </c>
      <c r="J493"/>
    </row>
    <row r="494" spans="1:10" ht="128.4">
      <c r="A494" s="98" t="s">
        <v>1898</v>
      </c>
      <c r="B494" s="9" t="s">
        <v>483</v>
      </c>
      <c r="C494" s="44" t="s">
        <v>1900</v>
      </c>
      <c r="D494" s="44" t="s">
        <v>2809</v>
      </c>
      <c r="E494" s="103">
        <v>631888.32999999996</v>
      </c>
      <c r="F494" s="9" t="s">
        <v>1897</v>
      </c>
      <c r="G494" s="44" t="s">
        <v>1122</v>
      </c>
      <c r="H494" s="91" t="s">
        <v>2803</v>
      </c>
      <c r="I494" s="43" t="s">
        <v>1</v>
      </c>
      <c r="J494"/>
    </row>
    <row r="495" spans="1:10" ht="128.4">
      <c r="A495" s="98" t="s">
        <v>1899</v>
      </c>
      <c r="B495" s="9" t="s">
        <v>484</v>
      </c>
      <c r="C495" s="44" t="s">
        <v>1901</v>
      </c>
      <c r="D495" s="44" t="s">
        <v>2809</v>
      </c>
      <c r="E495" s="103">
        <v>370842.89</v>
      </c>
      <c r="F495" s="9" t="s">
        <v>1902</v>
      </c>
      <c r="G495" s="44" t="s">
        <v>1122</v>
      </c>
      <c r="H495" s="91" t="s">
        <v>2803</v>
      </c>
      <c r="I495" s="43" t="s">
        <v>1</v>
      </c>
      <c r="J495"/>
    </row>
    <row r="496" spans="1:10" ht="128.4">
      <c r="A496" s="98" t="s">
        <v>1903</v>
      </c>
      <c r="B496" s="9" t="s">
        <v>485</v>
      </c>
      <c r="C496" s="44" t="s">
        <v>1904</v>
      </c>
      <c r="D496" s="44" t="s">
        <v>2809</v>
      </c>
      <c r="E496" s="103">
        <v>298169</v>
      </c>
      <c r="F496" s="9" t="s">
        <v>1902</v>
      </c>
      <c r="G496" s="44" t="s">
        <v>1122</v>
      </c>
      <c r="H496" s="91" t="s">
        <v>2803</v>
      </c>
      <c r="I496" s="43" t="s">
        <v>1</v>
      </c>
      <c r="J496"/>
    </row>
    <row r="497" spans="1:10" ht="128.4">
      <c r="A497" s="98" t="s">
        <v>1905</v>
      </c>
      <c r="B497" s="9" t="s">
        <v>486</v>
      </c>
      <c r="C497" s="44" t="s">
        <v>1907</v>
      </c>
      <c r="D497" s="44" t="s">
        <v>2809</v>
      </c>
      <c r="E497" s="103">
        <v>395584.94</v>
      </c>
      <c r="F497" s="9" t="s">
        <v>1911</v>
      </c>
      <c r="G497" s="44" t="s">
        <v>1122</v>
      </c>
      <c r="H497" s="91" t="s">
        <v>2803</v>
      </c>
      <c r="I497" s="43" t="s">
        <v>1</v>
      </c>
      <c r="J497"/>
    </row>
    <row r="498" spans="1:10" ht="128.4">
      <c r="A498" s="98" t="s">
        <v>1906</v>
      </c>
      <c r="B498" s="9" t="s">
        <v>487</v>
      </c>
      <c r="C498" s="44" t="s">
        <v>1908</v>
      </c>
      <c r="D498" s="44" t="s">
        <v>2809</v>
      </c>
      <c r="E498" s="103">
        <v>387271.11</v>
      </c>
      <c r="F498" s="9" t="s">
        <v>1912</v>
      </c>
      <c r="G498" s="44" t="s">
        <v>1122</v>
      </c>
      <c r="H498" s="91" t="s">
        <v>2803</v>
      </c>
      <c r="I498" s="43" t="s">
        <v>1</v>
      </c>
      <c r="J498"/>
    </row>
    <row r="499" spans="1:10" ht="128.4">
      <c r="A499" s="98" t="s">
        <v>1910</v>
      </c>
      <c r="B499" s="9" t="s">
        <v>488</v>
      </c>
      <c r="C499" s="44" t="s">
        <v>1909</v>
      </c>
      <c r="D499" s="44" t="s">
        <v>2809</v>
      </c>
      <c r="E499" s="103">
        <v>487889</v>
      </c>
      <c r="F499" s="9" t="s">
        <v>1913</v>
      </c>
      <c r="G499" s="44" t="s">
        <v>1122</v>
      </c>
      <c r="H499" s="91" t="s">
        <v>2803</v>
      </c>
      <c r="I499" s="43" t="s">
        <v>1</v>
      </c>
      <c r="J499"/>
    </row>
    <row r="500" spans="1:10" ht="128.4">
      <c r="A500" s="98" t="s">
        <v>1914</v>
      </c>
      <c r="B500" s="9" t="s">
        <v>489</v>
      </c>
      <c r="C500" s="44" t="s">
        <v>1598</v>
      </c>
      <c r="D500" s="44" t="s">
        <v>2809</v>
      </c>
      <c r="E500" s="103">
        <v>242704.52</v>
      </c>
      <c r="F500" s="9" t="s">
        <v>1918</v>
      </c>
      <c r="G500" s="44" t="s">
        <v>1122</v>
      </c>
      <c r="H500" s="91" t="s">
        <v>2803</v>
      </c>
      <c r="I500" s="43" t="s">
        <v>1</v>
      </c>
      <c r="J500"/>
    </row>
    <row r="501" spans="1:10" ht="128.4">
      <c r="A501" s="98" t="s">
        <v>1915</v>
      </c>
      <c r="B501" s="9" t="s">
        <v>2462</v>
      </c>
      <c r="C501" s="44" t="s">
        <v>1598</v>
      </c>
      <c r="D501" s="44" t="s">
        <v>2809</v>
      </c>
      <c r="E501" s="103">
        <v>966629.97</v>
      </c>
      <c r="F501" s="9" t="s">
        <v>1919</v>
      </c>
      <c r="G501" s="44" t="s">
        <v>1122</v>
      </c>
      <c r="H501" s="91" t="s">
        <v>2803</v>
      </c>
      <c r="I501" s="43" t="s">
        <v>1</v>
      </c>
      <c r="J501"/>
    </row>
    <row r="502" spans="1:10" ht="128.4">
      <c r="A502" s="98" t="s">
        <v>1916</v>
      </c>
      <c r="B502" s="9" t="s">
        <v>490</v>
      </c>
      <c r="C502" s="44" t="s">
        <v>1598</v>
      </c>
      <c r="D502" s="44" t="s">
        <v>2809</v>
      </c>
      <c r="E502" s="104">
        <v>1254842.95</v>
      </c>
      <c r="F502" s="9" t="s">
        <v>1922</v>
      </c>
      <c r="G502" s="44" t="s">
        <v>1122</v>
      </c>
      <c r="H502" s="91" t="s">
        <v>2803</v>
      </c>
      <c r="I502" s="43" t="s">
        <v>1</v>
      </c>
      <c r="J502"/>
    </row>
    <row r="503" spans="1:10" ht="128.4">
      <c r="A503" s="98" t="s">
        <v>1917</v>
      </c>
      <c r="B503" s="9" t="s">
        <v>491</v>
      </c>
      <c r="C503" s="44" t="s">
        <v>1615</v>
      </c>
      <c r="D503" s="44" t="s">
        <v>2809</v>
      </c>
      <c r="E503" s="103">
        <v>622457.65</v>
      </c>
      <c r="F503" s="9" t="s">
        <v>1923</v>
      </c>
      <c r="G503" s="44" t="s">
        <v>1122</v>
      </c>
      <c r="H503" s="91" t="s">
        <v>2803</v>
      </c>
      <c r="I503" s="43" t="s">
        <v>1</v>
      </c>
      <c r="J503"/>
    </row>
    <row r="504" spans="1:10" ht="128.4">
      <c r="A504" s="98" t="s">
        <v>1926</v>
      </c>
      <c r="B504" s="9" t="s">
        <v>492</v>
      </c>
      <c r="C504" s="44" t="s">
        <v>1925</v>
      </c>
      <c r="D504" s="44" t="s">
        <v>2809</v>
      </c>
      <c r="E504" s="104">
        <v>3196502.68</v>
      </c>
      <c r="F504" s="9" t="s">
        <v>1930</v>
      </c>
      <c r="G504" s="44" t="s">
        <v>1927</v>
      </c>
      <c r="H504" s="91" t="s">
        <v>2803</v>
      </c>
      <c r="I504" s="43" t="s">
        <v>1</v>
      </c>
      <c r="J504"/>
    </row>
    <row r="505" spans="1:10">
      <c r="A505" s="10" t="s">
        <v>3</v>
      </c>
      <c r="C505" s="10"/>
      <c r="D505" s="10"/>
      <c r="E505" s="31">
        <f>SUM(E451:E504)</f>
        <v>17487440.949999999</v>
      </c>
      <c r="F505" s="9"/>
      <c r="G505" s="9"/>
      <c r="H505" s="91"/>
      <c r="I505" s="43"/>
      <c r="J505"/>
    </row>
    <row r="506" spans="1:10">
      <c r="A506" s="148" t="s">
        <v>493</v>
      </c>
      <c r="B506" s="149"/>
      <c r="C506" s="149"/>
      <c r="D506" s="149"/>
      <c r="E506" s="149"/>
      <c r="F506" s="149"/>
      <c r="G506" s="149"/>
      <c r="H506" s="149"/>
      <c r="I506" s="150"/>
      <c r="J506"/>
    </row>
    <row r="507" spans="1:10" ht="128.4">
      <c r="A507" s="98" t="s">
        <v>1926</v>
      </c>
      <c r="B507" s="9" t="s">
        <v>494</v>
      </c>
      <c r="C507" s="44" t="s">
        <v>1920</v>
      </c>
      <c r="D507" s="44" t="s">
        <v>2809</v>
      </c>
      <c r="E507" s="103">
        <v>134820</v>
      </c>
      <c r="F507" s="9" t="s">
        <v>1931</v>
      </c>
      <c r="G507" s="9" t="s">
        <v>49</v>
      </c>
      <c r="H507" s="91" t="s">
        <v>2803</v>
      </c>
      <c r="I507" s="43" t="s">
        <v>1</v>
      </c>
      <c r="J507"/>
    </row>
    <row r="508" spans="1:10" ht="128.4">
      <c r="A508" s="98" t="s">
        <v>1928</v>
      </c>
      <c r="B508" s="9" t="s">
        <v>495</v>
      </c>
      <c r="C508" s="44" t="s">
        <v>1921</v>
      </c>
      <c r="D508" s="44" t="s">
        <v>2809</v>
      </c>
      <c r="E508" s="103">
        <v>144000</v>
      </c>
      <c r="F508" s="9" t="s">
        <v>1931</v>
      </c>
      <c r="G508" s="98" t="s">
        <v>49</v>
      </c>
      <c r="H508" s="91" t="s">
        <v>2803</v>
      </c>
      <c r="I508" s="43" t="s">
        <v>1</v>
      </c>
      <c r="J508"/>
    </row>
    <row r="509" spans="1:10" ht="128.4">
      <c r="A509" s="98" t="s">
        <v>1929</v>
      </c>
      <c r="B509" s="9" t="s">
        <v>496</v>
      </c>
      <c r="C509" s="44" t="s">
        <v>1924</v>
      </c>
      <c r="D509" s="44" t="s">
        <v>2809</v>
      </c>
      <c r="E509" s="103">
        <v>172000</v>
      </c>
      <c r="F509" s="9" t="s">
        <v>1931</v>
      </c>
      <c r="G509" s="98" t="s">
        <v>49</v>
      </c>
      <c r="H509" s="91" t="s">
        <v>2803</v>
      </c>
      <c r="I509" s="43" t="s">
        <v>1</v>
      </c>
      <c r="J509"/>
    </row>
    <row r="510" spans="1:10" ht="128.4">
      <c r="A510" s="98" t="s">
        <v>1932</v>
      </c>
      <c r="B510" s="9" t="s">
        <v>497</v>
      </c>
      <c r="C510" s="45" t="s">
        <v>1934</v>
      </c>
      <c r="D510" s="44" t="s">
        <v>2809</v>
      </c>
      <c r="E510" s="103">
        <v>172000</v>
      </c>
      <c r="F510" s="9" t="s">
        <v>1931</v>
      </c>
      <c r="G510" s="98" t="s">
        <v>49</v>
      </c>
      <c r="H510" s="91" t="s">
        <v>2803</v>
      </c>
      <c r="I510" s="43" t="s">
        <v>1</v>
      </c>
      <c r="J510"/>
    </row>
    <row r="511" spans="1:10" ht="128.4">
      <c r="A511" s="98" t="s">
        <v>1933</v>
      </c>
      <c r="B511" s="9" t="s">
        <v>498</v>
      </c>
      <c r="C511" s="45" t="s">
        <v>1935</v>
      </c>
      <c r="D511" s="44" t="s">
        <v>2809</v>
      </c>
      <c r="E511" s="103">
        <v>5547.36</v>
      </c>
      <c r="F511" s="9" t="s">
        <v>1841</v>
      </c>
      <c r="G511" s="98" t="s">
        <v>49</v>
      </c>
      <c r="H511" s="91" t="s">
        <v>2803</v>
      </c>
      <c r="I511" s="43" t="s">
        <v>1</v>
      </c>
      <c r="J511"/>
    </row>
    <row r="512" spans="1:10" ht="128.4">
      <c r="A512" s="98" t="s">
        <v>1936</v>
      </c>
      <c r="B512" s="9" t="s">
        <v>499</v>
      </c>
      <c r="C512" s="45" t="s">
        <v>1939</v>
      </c>
      <c r="D512" s="45" t="s">
        <v>2809</v>
      </c>
      <c r="E512" s="103">
        <v>4993.6400000000003</v>
      </c>
      <c r="F512" s="9" t="s">
        <v>1841</v>
      </c>
      <c r="G512" s="98" t="s">
        <v>49</v>
      </c>
      <c r="H512" s="91" t="s">
        <v>2803</v>
      </c>
      <c r="I512" s="43" t="s">
        <v>1</v>
      </c>
      <c r="J512"/>
    </row>
    <row r="513" spans="1:10" ht="128.4">
      <c r="A513" s="98" t="s">
        <v>1937</v>
      </c>
      <c r="B513" s="9" t="s">
        <v>500</v>
      </c>
      <c r="C513" s="45" t="s">
        <v>1940</v>
      </c>
      <c r="D513" s="45" t="s">
        <v>2809</v>
      </c>
      <c r="E513" s="103">
        <v>6393.18</v>
      </c>
      <c r="F513" s="9" t="s">
        <v>1841</v>
      </c>
      <c r="G513" s="98" t="s">
        <v>49</v>
      </c>
      <c r="H513" s="91" t="s">
        <v>2803</v>
      </c>
      <c r="I513" s="43" t="s">
        <v>1</v>
      </c>
      <c r="J513"/>
    </row>
    <row r="514" spans="1:10" ht="128.4">
      <c r="A514" s="98" t="s">
        <v>1938</v>
      </c>
      <c r="B514" s="9" t="s">
        <v>501</v>
      </c>
      <c r="C514" s="45" t="s">
        <v>1944</v>
      </c>
      <c r="D514" s="45" t="s">
        <v>2809</v>
      </c>
      <c r="E514" s="103">
        <v>4983.4799999999996</v>
      </c>
      <c r="F514" s="9" t="s">
        <v>1841</v>
      </c>
      <c r="G514" s="98" t="s">
        <v>49</v>
      </c>
      <c r="H514" s="91" t="s">
        <v>2803</v>
      </c>
      <c r="I514" s="43" t="s">
        <v>1</v>
      </c>
      <c r="J514"/>
    </row>
    <row r="515" spans="1:10" ht="128.4">
      <c r="A515" s="98" t="s">
        <v>1941</v>
      </c>
      <c r="B515" s="9" t="s">
        <v>502</v>
      </c>
      <c r="C515" s="45" t="s">
        <v>1945</v>
      </c>
      <c r="D515" s="45" t="s">
        <v>2809</v>
      </c>
      <c r="E515" s="103">
        <v>8661.4</v>
      </c>
      <c r="F515" s="9" t="s">
        <v>1841</v>
      </c>
      <c r="G515" s="98" t="s">
        <v>49</v>
      </c>
      <c r="H515" s="91" t="s">
        <v>2803</v>
      </c>
      <c r="I515" s="43" t="s">
        <v>1</v>
      </c>
      <c r="J515"/>
    </row>
    <row r="516" spans="1:10" ht="128.4">
      <c r="A516" s="98" t="s">
        <v>1942</v>
      </c>
      <c r="B516" s="9" t="s">
        <v>503</v>
      </c>
      <c r="C516" s="45" t="s">
        <v>1946</v>
      </c>
      <c r="D516" s="45" t="s">
        <v>2809</v>
      </c>
      <c r="E516" s="103">
        <v>5547.36</v>
      </c>
      <c r="F516" s="9" t="s">
        <v>1841</v>
      </c>
      <c r="G516" s="98" t="s">
        <v>49</v>
      </c>
      <c r="H516" s="91" t="s">
        <v>2803</v>
      </c>
      <c r="I516" s="43" t="s">
        <v>1</v>
      </c>
      <c r="J516"/>
    </row>
    <row r="517" spans="1:10" ht="128.4">
      <c r="A517" s="98" t="s">
        <v>1943</v>
      </c>
      <c r="B517" s="9" t="s">
        <v>504</v>
      </c>
      <c r="C517" s="45" t="s">
        <v>1947</v>
      </c>
      <c r="D517" s="45" t="s">
        <v>2809</v>
      </c>
      <c r="E517" s="103">
        <v>7010.4</v>
      </c>
      <c r="F517" s="9" t="s">
        <v>1841</v>
      </c>
      <c r="G517" s="98" t="s">
        <v>49</v>
      </c>
      <c r="H517" s="91" t="s">
        <v>2803</v>
      </c>
      <c r="I517" s="43" t="s">
        <v>1</v>
      </c>
      <c r="J517"/>
    </row>
    <row r="518" spans="1:10" ht="128.4">
      <c r="A518" s="98" t="s">
        <v>1948</v>
      </c>
      <c r="B518" s="9" t="s">
        <v>505</v>
      </c>
      <c r="C518" s="45" t="s">
        <v>1950</v>
      </c>
      <c r="D518" s="45" t="s">
        <v>2809</v>
      </c>
      <c r="E518" s="103">
        <v>8536.94</v>
      </c>
      <c r="F518" s="9" t="s">
        <v>1841</v>
      </c>
      <c r="G518" s="98" t="s">
        <v>49</v>
      </c>
      <c r="H518" s="91" t="s">
        <v>2803</v>
      </c>
      <c r="I518" s="43" t="s">
        <v>1</v>
      </c>
      <c r="J518"/>
    </row>
    <row r="519" spans="1:10" ht="128.4">
      <c r="A519" s="98" t="s">
        <v>1949</v>
      </c>
      <c r="B519" s="9" t="s">
        <v>506</v>
      </c>
      <c r="C519" s="45" t="s">
        <v>1951</v>
      </c>
      <c r="D519" s="45" t="s">
        <v>2809</v>
      </c>
      <c r="E519" s="103">
        <v>6494.78</v>
      </c>
      <c r="F519" s="9" t="s">
        <v>1841</v>
      </c>
      <c r="G519" s="98" t="s">
        <v>49</v>
      </c>
      <c r="H519" s="91" t="s">
        <v>2803</v>
      </c>
      <c r="I519" s="43" t="s">
        <v>1</v>
      </c>
      <c r="J519"/>
    </row>
    <row r="520" spans="1:10" ht="128.4">
      <c r="A520" s="98" t="s">
        <v>1952</v>
      </c>
      <c r="B520" s="9" t="s">
        <v>507</v>
      </c>
      <c r="C520" s="45" t="s">
        <v>1954</v>
      </c>
      <c r="D520" s="45" t="s">
        <v>2809</v>
      </c>
      <c r="E520" s="103">
        <v>27195.78</v>
      </c>
      <c r="F520" s="9" t="s">
        <v>1841</v>
      </c>
      <c r="G520" s="98" t="s">
        <v>49</v>
      </c>
      <c r="H520" s="91" t="s">
        <v>2803</v>
      </c>
      <c r="I520" s="43" t="s">
        <v>1</v>
      </c>
      <c r="J520"/>
    </row>
    <row r="521" spans="1:10" ht="128.4">
      <c r="A521" s="98" t="s">
        <v>1953</v>
      </c>
      <c r="B521" s="9" t="s">
        <v>508</v>
      </c>
      <c r="C521" s="45" t="s">
        <v>1955</v>
      </c>
      <c r="D521" s="45" t="s">
        <v>2809</v>
      </c>
      <c r="E521" s="103">
        <v>40619.68</v>
      </c>
      <c r="F521" s="9" t="s">
        <v>1841</v>
      </c>
      <c r="G521" s="98" t="s">
        <v>49</v>
      </c>
      <c r="H521" s="91" t="s">
        <v>2803</v>
      </c>
      <c r="I521" s="43" t="s">
        <v>1</v>
      </c>
      <c r="J521"/>
    </row>
    <row r="522" spans="1:10" ht="128.4">
      <c r="A522" s="98" t="s">
        <v>1956</v>
      </c>
      <c r="B522" s="9" t="s">
        <v>509</v>
      </c>
      <c r="C522" s="45" t="s">
        <v>1959</v>
      </c>
      <c r="D522" s="45" t="s">
        <v>2809</v>
      </c>
      <c r="E522" s="103">
        <v>8661.4</v>
      </c>
      <c r="F522" s="9" t="s">
        <v>1841</v>
      </c>
      <c r="G522" s="98" t="s">
        <v>49</v>
      </c>
      <c r="H522" s="91" t="s">
        <v>2803</v>
      </c>
      <c r="I522" s="43" t="s">
        <v>1</v>
      </c>
      <c r="J522"/>
    </row>
    <row r="523" spans="1:10" ht="128.4">
      <c r="A523" s="98" t="s">
        <v>1957</v>
      </c>
      <c r="B523" s="9" t="s">
        <v>510</v>
      </c>
      <c r="C523" s="45" t="s">
        <v>1960</v>
      </c>
      <c r="D523" s="45" t="s">
        <v>2809</v>
      </c>
      <c r="E523" s="103">
        <v>6393.18</v>
      </c>
      <c r="F523" s="9" t="s">
        <v>1841</v>
      </c>
      <c r="G523" s="98" t="s">
        <v>49</v>
      </c>
      <c r="H523" s="91" t="s">
        <v>2803</v>
      </c>
      <c r="I523" s="43" t="s">
        <v>1</v>
      </c>
      <c r="J523"/>
    </row>
    <row r="524" spans="1:10" ht="128.4">
      <c r="A524" s="98" t="s">
        <v>1958</v>
      </c>
      <c r="B524" s="9" t="s">
        <v>511</v>
      </c>
      <c r="C524" s="45" t="s">
        <v>1961</v>
      </c>
      <c r="D524" s="45" t="s">
        <v>2809</v>
      </c>
      <c r="E524" s="103">
        <v>7150.1</v>
      </c>
      <c r="F524" s="9" t="s">
        <v>1841</v>
      </c>
      <c r="G524" s="43" t="s">
        <v>1</v>
      </c>
      <c r="H524" s="88" t="s">
        <v>1</v>
      </c>
      <c r="I524" s="43" t="s">
        <v>1</v>
      </c>
      <c r="J524"/>
    </row>
    <row r="525" spans="1:10" ht="114.8" customHeight="1">
      <c r="A525" s="98" t="s">
        <v>1962</v>
      </c>
      <c r="B525" s="9" t="s">
        <v>512</v>
      </c>
      <c r="C525" s="45" t="s">
        <v>1964</v>
      </c>
      <c r="D525" s="45" t="s">
        <v>2809</v>
      </c>
      <c r="E525" s="103">
        <v>4983.4799999999996</v>
      </c>
      <c r="F525" s="9" t="s">
        <v>1841</v>
      </c>
      <c r="G525" s="98" t="s">
        <v>49</v>
      </c>
      <c r="H525" s="91" t="s">
        <v>2803</v>
      </c>
      <c r="I525" s="43" t="s">
        <v>1</v>
      </c>
      <c r="J525"/>
    </row>
    <row r="526" spans="1:10" ht="128.4">
      <c r="A526" s="98" t="s">
        <v>1963</v>
      </c>
      <c r="B526" s="9" t="s">
        <v>513</v>
      </c>
      <c r="C526" s="45" t="s">
        <v>1967</v>
      </c>
      <c r="D526" s="45" t="s">
        <v>2809</v>
      </c>
      <c r="E526" s="103">
        <v>5547.36</v>
      </c>
      <c r="F526" s="9" t="s">
        <v>1841</v>
      </c>
      <c r="G526" s="98" t="s">
        <v>49</v>
      </c>
      <c r="H526" s="91" t="s">
        <v>2803</v>
      </c>
      <c r="I526" s="43" t="s">
        <v>1</v>
      </c>
      <c r="J526"/>
    </row>
    <row r="527" spans="1:10" ht="128.4">
      <c r="A527" s="98" t="s">
        <v>1965</v>
      </c>
      <c r="B527" s="9" t="s">
        <v>514</v>
      </c>
      <c r="C527" s="45" t="s">
        <v>1968</v>
      </c>
      <c r="D527" s="45" t="s">
        <v>2809</v>
      </c>
      <c r="E527" s="103">
        <v>5547.36</v>
      </c>
      <c r="F527" s="9" t="s">
        <v>1841</v>
      </c>
      <c r="G527" s="98" t="s">
        <v>49</v>
      </c>
      <c r="H527" s="91" t="s">
        <v>2803</v>
      </c>
      <c r="I527" s="43" t="s">
        <v>1</v>
      </c>
      <c r="J527"/>
    </row>
    <row r="528" spans="1:10" ht="128.4">
      <c r="A528" s="98" t="s">
        <v>1966</v>
      </c>
      <c r="B528" s="9" t="s">
        <v>515</v>
      </c>
      <c r="C528" s="45" t="s">
        <v>1970</v>
      </c>
      <c r="D528" s="45" t="s">
        <v>2809</v>
      </c>
      <c r="E528" s="103">
        <v>15875</v>
      </c>
      <c r="F528" s="9" t="s">
        <v>1841</v>
      </c>
      <c r="G528" s="98" t="s">
        <v>49</v>
      </c>
      <c r="H528" s="91" t="s">
        <v>2803</v>
      </c>
      <c r="I528" s="43" t="s">
        <v>1</v>
      </c>
      <c r="J528"/>
    </row>
    <row r="529" spans="1:10" ht="128.4">
      <c r="A529" s="98" t="s">
        <v>1969</v>
      </c>
      <c r="B529" s="9" t="s">
        <v>516</v>
      </c>
      <c r="C529" s="45" t="s">
        <v>1971</v>
      </c>
      <c r="D529" s="45" t="s">
        <v>2809</v>
      </c>
      <c r="E529" s="103">
        <v>4988.04</v>
      </c>
      <c r="F529" s="9" t="s">
        <v>1841</v>
      </c>
      <c r="G529" s="98" t="s">
        <v>49</v>
      </c>
      <c r="H529" s="91" t="s">
        <v>2803</v>
      </c>
      <c r="I529" s="43" t="s">
        <v>1</v>
      </c>
      <c r="J529"/>
    </row>
    <row r="530" spans="1:10" ht="128.4">
      <c r="A530" s="98" t="s">
        <v>1972</v>
      </c>
      <c r="B530" s="9" t="s">
        <v>517</v>
      </c>
      <c r="C530" s="45" t="s">
        <v>1974</v>
      </c>
      <c r="D530" s="45" t="s">
        <v>2809</v>
      </c>
      <c r="E530" s="103">
        <v>9047.48</v>
      </c>
      <c r="F530" s="9" t="s">
        <v>1841</v>
      </c>
      <c r="G530" s="98" t="s">
        <v>49</v>
      </c>
      <c r="H530" s="91" t="s">
        <v>2803</v>
      </c>
      <c r="I530" s="43" t="s">
        <v>1</v>
      </c>
      <c r="J530"/>
    </row>
    <row r="531" spans="1:10" ht="128.4">
      <c r="A531" s="98" t="s">
        <v>1973</v>
      </c>
      <c r="B531" s="9" t="s">
        <v>518</v>
      </c>
      <c r="C531" s="45" t="s">
        <v>1975</v>
      </c>
      <c r="D531" s="45" t="s">
        <v>2809</v>
      </c>
      <c r="E531" s="103">
        <v>5547.36</v>
      </c>
      <c r="F531" s="9" t="s">
        <v>1841</v>
      </c>
      <c r="G531" s="98" t="s">
        <v>49</v>
      </c>
      <c r="H531" s="91" t="s">
        <v>2803</v>
      </c>
      <c r="I531" s="43" t="s">
        <v>1</v>
      </c>
      <c r="J531"/>
    </row>
    <row r="532" spans="1:10" ht="128.4">
      <c r="A532" s="98" t="s">
        <v>1976</v>
      </c>
      <c r="B532" s="9" t="s">
        <v>519</v>
      </c>
      <c r="C532" s="45" t="s">
        <v>1978</v>
      </c>
      <c r="D532" s="45" t="s">
        <v>2809</v>
      </c>
      <c r="E532" s="103">
        <v>84214.080000000002</v>
      </c>
      <c r="F532" s="9" t="s">
        <v>1841</v>
      </c>
      <c r="G532" s="98" t="s">
        <v>49</v>
      </c>
      <c r="H532" s="91" t="s">
        <v>2803</v>
      </c>
      <c r="I532" s="43" t="s">
        <v>1</v>
      </c>
      <c r="J532"/>
    </row>
    <row r="533" spans="1:10" ht="128.4">
      <c r="A533" s="98" t="s">
        <v>1977</v>
      </c>
      <c r="B533" s="9" t="s">
        <v>520</v>
      </c>
      <c r="C533" s="45" t="s">
        <v>1979</v>
      </c>
      <c r="D533" s="45" t="s">
        <v>2809</v>
      </c>
      <c r="E533" s="103">
        <v>4993.6400000000003</v>
      </c>
      <c r="F533" s="9" t="s">
        <v>1841</v>
      </c>
      <c r="G533" s="98" t="s">
        <v>49</v>
      </c>
      <c r="H533" s="91" t="s">
        <v>2803</v>
      </c>
      <c r="I533" s="43" t="s">
        <v>1</v>
      </c>
      <c r="J533"/>
    </row>
    <row r="534" spans="1:10" ht="128.4">
      <c r="A534" s="98" t="s">
        <v>1980</v>
      </c>
      <c r="B534" s="9" t="s">
        <v>521</v>
      </c>
      <c r="C534" s="45" t="s">
        <v>1983</v>
      </c>
      <c r="D534" s="45" t="s">
        <v>2809</v>
      </c>
      <c r="E534" s="103">
        <v>54166.66</v>
      </c>
      <c r="F534" s="9" t="s">
        <v>1841</v>
      </c>
      <c r="G534" s="98" t="s">
        <v>49</v>
      </c>
      <c r="H534" s="91" t="s">
        <v>2803</v>
      </c>
      <c r="I534" s="43" t="s">
        <v>1</v>
      </c>
      <c r="J534"/>
    </row>
    <row r="535" spans="1:10" ht="128.4">
      <c r="A535" s="98" t="s">
        <v>1981</v>
      </c>
      <c r="B535" s="9" t="s">
        <v>522</v>
      </c>
      <c r="C535" s="45" t="s">
        <v>1984</v>
      </c>
      <c r="D535" s="45" t="s">
        <v>2809</v>
      </c>
      <c r="E535" s="103">
        <v>108267.5</v>
      </c>
      <c r="F535" s="9" t="s">
        <v>1841</v>
      </c>
      <c r="G535" s="98" t="s">
        <v>49</v>
      </c>
      <c r="H535" s="91" t="s">
        <v>2803</v>
      </c>
      <c r="I535" s="43" t="s">
        <v>1</v>
      </c>
      <c r="J535"/>
    </row>
    <row r="536" spans="1:10" ht="128.4">
      <c r="A536" s="98" t="s">
        <v>1982</v>
      </c>
      <c r="B536" s="9" t="s">
        <v>523</v>
      </c>
      <c r="C536" s="45" t="s">
        <v>1985</v>
      </c>
      <c r="D536" s="45" t="s">
        <v>2809</v>
      </c>
      <c r="E536" s="103">
        <v>59531.25</v>
      </c>
      <c r="F536" s="9" t="s">
        <v>1841</v>
      </c>
      <c r="G536" s="98" t="s">
        <v>49</v>
      </c>
      <c r="H536" s="91" t="s">
        <v>2803</v>
      </c>
      <c r="I536" s="43" t="s">
        <v>1</v>
      </c>
      <c r="J536"/>
    </row>
    <row r="537" spans="1:10" ht="128.4">
      <c r="A537" s="98" t="s">
        <v>1986</v>
      </c>
      <c r="B537" s="9" t="s">
        <v>524</v>
      </c>
      <c r="C537" s="45" t="s">
        <v>1987</v>
      </c>
      <c r="D537" s="45" t="s">
        <v>2809</v>
      </c>
      <c r="E537" s="103">
        <v>67098.34</v>
      </c>
      <c r="F537" s="9" t="s">
        <v>1841</v>
      </c>
      <c r="G537" s="98" t="s">
        <v>49</v>
      </c>
      <c r="H537" s="91" t="s">
        <v>2803</v>
      </c>
      <c r="I537" s="43" t="s">
        <v>1</v>
      </c>
      <c r="J537"/>
    </row>
    <row r="538" spans="1:10" ht="128.4">
      <c r="A538" s="98" t="s">
        <v>1988</v>
      </c>
      <c r="B538" s="9" t="s">
        <v>525</v>
      </c>
      <c r="C538" s="45" t="s">
        <v>1992</v>
      </c>
      <c r="D538" s="45" t="s">
        <v>2809</v>
      </c>
      <c r="E538" s="103">
        <v>40942.800000000003</v>
      </c>
      <c r="F538" s="9" t="s">
        <v>1841</v>
      </c>
      <c r="G538" s="98" t="s">
        <v>49</v>
      </c>
      <c r="H538" s="91" t="s">
        <v>2803</v>
      </c>
      <c r="I538" s="43" t="s">
        <v>1</v>
      </c>
      <c r="J538"/>
    </row>
    <row r="539" spans="1:10" ht="128.4">
      <c r="A539" s="98" t="s">
        <v>1989</v>
      </c>
      <c r="B539" s="9" t="s">
        <v>526</v>
      </c>
      <c r="C539" s="45" t="s">
        <v>1993</v>
      </c>
      <c r="D539" s="45" t="s">
        <v>2809</v>
      </c>
      <c r="E539" s="103">
        <v>30600</v>
      </c>
      <c r="F539" s="9" t="s">
        <v>1841</v>
      </c>
      <c r="G539" s="98" t="s">
        <v>49</v>
      </c>
      <c r="H539" s="91" t="s">
        <v>2803</v>
      </c>
      <c r="I539" s="43" t="s">
        <v>1</v>
      </c>
      <c r="J539"/>
    </row>
    <row r="540" spans="1:10" ht="128.4">
      <c r="A540" s="98" t="s">
        <v>1990</v>
      </c>
      <c r="B540" s="9" t="s">
        <v>527</v>
      </c>
      <c r="C540" s="45" t="s">
        <v>1994</v>
      </c>
      <c r="D540" s="45" t="s">
        <v>2809</v>
      </c>
      <c r="E540" s="103">
        <v>51854.76</v>
      </c>
      <c r="F540" s="9" t="s">
        <v>1841</v>
      </c>
      <c r="G540" s="98" t="s">
        <v>49</v>
      </c>
      <c r="H540" s="91" t="s">
        <v>2803</v>
      </c>
      <c r="I540" s="43" t="s">
        <v>1</v>
      </c>
      <c r="J540"/>
    </row>
    <row r="541" spans="1:10" ht="128.4">
      <c r="A541" s="98" t="s">
        <v>1991</v>
      </c>
      <c r="B541" s="9" t="s">
        <v>528</v>
      </c>
      <c r="C541" s="45" t="s">
        <v>1995</v>
      </c>
      <c r="D541" s="45" t="s">
        <v>2809</v>
      </c>
      <c r="E541" s="103">
        <v>61752.02</v>
      </c>
      <c r="F541" s="9" t="s">
        <v>1841</v>
      </c>
      <c r="G541" s="98" t="s">
        <v>49</v>
      </c>
      <c r="H541" s="91" t="s">
        <v>2803</v>
      </c>
      <c r="I541" s="43" t="s">
        <v>1</v>
      </c>
      <c r="J541"/>
    </row>
    <row r="542" spans="1:10" ht="128.4">
      <c r="A542" s="98" t="s">
        <v>1996</v>
      </c>
      <c r="B542" s="9" t="s">
        <v>529</v>
      </c>
      <c r="C542" s="48" t="s">
        <v>1997</v>
      </c>
      <c r="D542" s="45" t="s">
        <v>2809</v>
      </c>
      <c r="E542" s="103">
        <v>71775.360000000001</v>
      </c>
      <c r="F542" s="9" t="s">
        <v>1841</v>
      </c>
      <c r="G542" s="98" t="s">
        <v>49</v>
      </c>
      <c r="H542" s="91" t="s">
        <v>2803</v>
      </c>
      <c r="I542" s="43" t="s">
        <v>1</v>
      </c>
      <c r="J542"/>
    </row>
    <row r="543" spans="1:10" ht="128.4">
      <c r="A543" s="98" t="s">
        <v>1998</v>
      </c>
      <c r="B543" s="9" t="s">
        <v>530</v>
      </c>
      <c r="C543" s="48" t="s">
        <v>2000</v>
      </c>
      <c r="D543" s="45" t="s">
        <v>2809</v>
      </c>
      <c r="E543" s="103">
        <v>30600</v>
      </c>
      <c r="F543" s="9" t="s">
        <v>1841</v>
      </c>
      <c r="G543" s="98" t="s">
        <v>49</v>
      </c>
      <c r="H543" s="91" t="s">
        <v>2803</v>
      </c>
      <c r="I543" s="43" t="s">
        <v>1</v>
      </c>
      <c r="J543"/>
    </row>
    <row r="544" spans="1:10" ht="128.4">
      <c r="A544" s="98" t="s">
        <v>1999</v>
      </c>
      <c r="B544" s="9" t="s">
        <v>531</v>
      </c>
      <c r="C544" s="48" t="s">
        <v>2001</v>
      </c>
      <c r="D544" s="45" t="s">
        <v>2809</v>
      </c>
      <c r="E544" s="103">
        <v>91763.28</v>
      </c>
      <c r="F544" s="9" t="s">
        <v>1841</v>
      </c>
      <c r="G544" s="98" t="s">
        <v>49</v>
      </c>
      <c r="H544" s="91" t="s">
        <v>2803</v>
      </c>
      <c r="I544" s="43" t="s">
        <v>1</v>
      </c>
      <c r="J544"/>
    </row>
    <row r="545" spans="1:10" ht="128.4">
      <c r="A545" s="98" t="s">
        <v>2002</v>
      </c>
      <c r="B545" s="9" t="s">
        <v>532</v>
      </c>
      <c r="C545" s="48" t="s">
        <v>2006</v>
      </c>
      <c r="D545" s="48" t="s">
        <v>2809</v>
      </c>
      <c r="E545" s="103">
        <v>117426.1</v>
      </c>
      <c r="F545" s="9" t="s">
        <v>1841</v>
      </c>
      <c r="G545" s="98" t="s">
        <v>49</v>
      </c>
      <c r="H545" s="91" t="s">
        <v>2803</v>
      </c>
      <c r="I545" s="43" t="s">
        <v>1</v>
      </c>
      <c r="J545"/>
    </row>
    <row r="546" spans="1:10" ht="128.4">
      <c r="A546" s="98" t="s">
        <v>2003</v>
      </c>
      <c r="B546" s="9" t="s">
        <v>533</v>
      </c>
      <c r="C546" s="48" t="s">
        <v>2007</v>
      </c>
      <c r="D546" s="48" t="s">
        <v>2809</v>
      </c>
      <c r="E546" s="103">
        <v>72122.5</v>
      </c>
      <c r="F546" s="9" t="s">
        <v>1841</v>
      </c>
      <c r="G546" s="98" t="s">
        <v>49</v>
      </c>
      <c r="H546" s="91" t="s">
        <v>2803</v>
      </c>
      <c r="I546" s="43" t="s">
        <v>1</v>
      </c>
      <c r="J546"/>
    </row>
    <row r="547" spans="1:10" ht="128.4">
      <c r="A547" s="98" t="s">
        <v>2004</v>
      </c>
      <c r="B547" s="15" t="s">
        <v>534</v>
      </c>
      <c r="C547" s="48" t="s">
        <v>2008</v>
      </c>
      <c r="D547" s="48" t="s">
        <v>2809</v>
      </c>
      <c r="E547" s="103">
        <v>49406.25</v>
      </c>
      <c r="F547" s="9" t="s">
        <v>1841</v>
      </c>
      <c r="G547" s="98" t="s">
        <v>49</v>
      </c>
      <c r="H547" s="91" t="s">
        <v>2803</v>
      </c>
      <c r="I547" s="43" t="s">
        <v>1</v>
      </c>
      <c r="J547"/>
    </row>
    <row r="548" spans="1:10" ht="128.4">
      <c r="A548" s="98" t="s">
        <v>2005</v>
      </c>
      <c r="B548" s="15" t="s">
        <v>535</v>
      </c>
      <c r="C548" s="48" t="s">
        <v>2012</v>
      </c>
      <c r="D548" s="48" t="s">
        <v>2809</v>
      </c>
      <c r="E548" s="103">
        <v>57970</v>
      </c>
      <c r="F548" s="9" t="s">
        <v>1841</v>
      </c>
      <c r="G548" s="98" t="s">
        <v>49</v>
      </c>
      <c r="H548" s="91" t="s">
        <v>2803</v>
      </c>
      <c r="I548" s="43" t="s">
        <v>1</v>
      </c>
      <c r="J548"/>
    </row>
    <row r="549" spans="1:10" ht="128.4">
      <c r="A549" s="98" t="s">
        <v>2009</v>
      </c>
      <c r="B549" s="15" t="s">
        <v>536</v>
      </c>
      <c r="C549" s="48" t="s">
        <v>1413</v>
      </c>
      <c r="D549" s="48" t="s">
        <v>2809</v>
      </c>
      <c r="E549" s="103">
        <v>3375</v>
      </c>
      <c r="F549" s="9" t="s">
        <v>1645</v>
      </c>
      <c r="G549" s="98" t="s">
        <v>49</v>
      </c>
      <c r="H549" s="91" t="s">
        <v>2803</v>
      </c>
      <c r="I549" s="43" t="s">
        <v>1</v>
      </c>
      <c r="J549"/>
    </row>
    <row r="550" spans="1:10" ht="128.4">
      <c r="A550" s="98" t="s">
        <v>2010</v>
      </c>
      <c r="B550" s="9" t="s">
        <v>537</v>
      </c>
      <c r="C550" s="48" t="s">
        <v>1446</v>
      </c>
      <c r="D550" s="48" t="s">
        <v>2809</v>
      </c>
      <c r="E550" s="103">
        <v>6750</v>
      </c>
      <c r="F550" s="9" t="s">
        <v>1645</v>
      </c>
      <c r="G550" s="98" t="s">
        <v>49</v>
      </c>
      <c r="H550" s="91" t="s">
        <v>2803</v>
      </c>
      <c r="I550" s="43" t="s">
        <v>1</v>
      </c>
      <c r="J550"/>
    </row>
    <row r="551" spans="1:10" ht="128.4">
      <c r="A551" s="98" t="s">
        <v>2011</v>
      </c>
      <c r="B551" s="9" t="s">
        <v>538</v>
      </c>
      <c r="C551" s="48" t="s">
        <v>2013</v>
      </c>
      <c r="D551" s="48" t="s">
        <v>2809</v>
      </c>
      <c r="E551" s="17">
        <v>25586.400000000001</v>
      </c>
      <c r="F551" s="9" t="s">
        <v>2033</v>
      </c>
      <c r="G551" s="98" t="s">
        <v>49</v>
      </c>
      <c r="H551" s="91" t="s">
        <v>2803</v>
      </c>
      <c r="I551" s="43" t="s">
        <v>1</v>
      </c>
      <c r="J551"/>
    </row>
    <row r="552" spans="1:10" ht="128.4">
      <c r="A552" s="98" t="s">
        <v>2014</v>
      </c>
      <c r="B552" s="9" t="s">
        <v>539</v>
      </c>
      <c r="C552" s="48" t="s">
        <v>2016</v>
      </c>
      <c r="D552" s="48" t="s">
        <v>2809</v>
      </c>
      <c r="E552" s="17">
        <v>21861.9</v>
      </c>
      <c r="F552" s="9" t="s">
        <v>2033</v>
      </c>
      <c r="G552" s="98" t="s">
        <v>49</v>
      </c>
      <c r="H552" s="91" t="s">
        <v>2803</v>
      </c>
      <c r="I552" s="43" t="s">
        <v>1</v>
      </c>
      <c r="J552"/>
    </row>
    <row r="553" spans="1:10" ht="128.4">
      <c r="A553" s="98" t="s">
        <v>2015</v>
      </c>
      <c r="B553" s="9" t="s">
        <v>540</v>
      </c>
      <c r="C553" s="48" t="s">
        <v>2017</v>
      </c>
      <c r="D553" s="48" t="s">
        <v>2809</v>
      </c>
      <c r="E553" s="103">
        <v>113023.4</v>
      </c>
      <c r="F553" s="9" t="s">
        <v>2033</v>
      </c>
      <c r="G553" s="98" t="s">
        <v>49</v>
      </c>
      <c r="H553" s="91" t="s">
        <v>2803</v>
      </c>
      <c r="I553" s="43" t="s">
        <v>1</v>
      </c>
      <c r="J553"/>
    </row>
    <row r="554" spans="1:10" ht="128.4">
      <c r="A554" s="98" t="s">
        <v>2018</v>
      </c>
      <c r="B554" s="9" t="s">
        <v>541</v>
      </c>
      <c r="C554" s="48" t="s">
        <v>2020</v>
      </c>
      <c r="D554" s="48" t="s">
        <v>2809</v>
      </c>
      <c r="E554" s="103">
        <v>35589.9</v>
      </c>
      <c r="F554" s="9" t="s">
        <v>2033</v>
      </c>
      <c r="G554" s="98" t="s">
        <v>49</v>
      </c>
      <c r="H554" s="91" t="s">
        <v>2803</v>
      </c>
      <c r="I554" s="43" t="s">
        <v>1</v>
      </c>
      <c r="J554"/>
    </row>
    <row r="555" spans="1:10" ht="128.4">
      <c r="A555" s="98" t="s">
        <v>2019</v>
      </c>
      <c r="B555" s="9" t="s">
        <v>542</v>
      </c>
      <c r="C555" s="48" t="s">
        <v>2021</v>
      </c>
      <c r="D555" s="48" t="s">
        <v>2809</v>
      </c>
      <c r="E555" s="103">
        <v>35589.9</v>
      </c>
      <c r="F555" s="9" t="s">
        <v>2033</v>
      </c>
      <c r="G555" s="98" t="s">
        <v>49</v>
      </c>
      <c r="H555" s="91" t="s">
        <v>2803</v>
      </c>
      <c r="I555" s="43" t="s">
        <v>1</v>
      </c>
      <c r="J555"/>
    </row>
    <row r="556" spans="1:10" ht="128.4">
      <c r="A556" s="98" t="s">
        <v>2022</v>
      </c>
      <c r="B556" s="9" t="s">
        <v>543</v>
      </c>
      <c r="C556" s="48" t="s">
        <v>2024</v>
      </c>
      <c r="D556" s="48" t="s">
        <v>2809</v>
      </c>
      <c r="E556" s="103">
        <v>35999.699999999997</v>
      </c>
      <c r="F556" s="9" t="s">
        <v>2033</v>
      </c>
      <c r="G556" s="98" t="s">
        <v>49</v>
      </c>
      <c r="H556" s="91" t="s">
        <v>2803</v>
      </c>
      <c r="I556" s="43" t="s">
        <v>1</v>
      </c>
      <c r="J556"/>
    </row>
    <row r="557" spans="1:10" ht="128.4">
      <c r="A557" s="98" t="s">
        <v>2023</v>
      </c>
      <c r="B557" s="9" t="s">
        <v>544</v>
      </c>
      <c r="C557" s="48" t="s">
        <v>2025</v>
      </c>
      <c r="D557" s="48" t="s">
        <v>2809</v>
      </c>
      <c r="E557" s="103">
        <v>46957.8</v>
      </c>
      <c r="F557" s="9" t="s">
        <v>2033</v>
      </c>
      <c r="G557" s="98" t="s">
        <v>49</v>
      </c>
      <c r="H557" s="91" t="s">
        <v>2803</v>
      </c>
      <c r="I557" s="43" t="s">
        <v>1</v>
      </c>
      <c r="J557"/>
    </row>
    <row r="558" spans="1:10" ht="128.4">
      <c r="A558" s="98" t="s">
        <v>2026</v>
      </c>
      <c r="B558" s="9" t="s">
        <v>545</v>
      </c>
      <c r="C558" s="48" t="s">
        <v>2028</v>
      </c>
      <c r="D558" s="48" t="s">
        <v>2809</v>
      </c>
      <c r="E558" s="17">
        <v>22835.4</v>
      </c>
      <c r="F558" s="9" t="s">
        <v>2033</v>
      </c>
      <c r="G558" s="98" t="s">
        <v>49</v>
      </c>
      <c r="H558" s="91" t="s">
        <v>2803</v>
      </c>
      <c r="I558" s="43" t="s">
        <v>1</v>
      </c>
      <c r="J558"/>
    </row>
    <row r="559" spans="1:10" ht="128.4">
      <c r="A559" s="98" t="s">
        <v>2027</v>
      </c>
      <c r="B559" s="9" t="s">
        <v>546</v>
      </c>
      <c r="C559" s="48" t="s">
        <v>2029</v>
      </c>
      <c r="D559" s="48" t="s">
        <v>2809</v>
      </c>
      <c r="E559" s="17">
        <v>22835.4</v>
      </c>
      <c r="F559" s="9" t="s">
        <v>2033</v>
      </c>
      <c r="G559" s="98" t="s">
        <v>49</v>
      </c>
      <c r="H559" s="91" t="s">
        <v>2803</v>
      </c>
      <c r="I559" s="43" t="s">
        <v>1</v>
      </c>
      <c r="J559"/>
    </row>
    <row r="560" spans="1:10" ht="128.4">
      <c r="A560" s="98" t="s">
        <v>2030</v>
      </c>
      <c r="B560" s="9" t="s">
        <v>547</v>
      </c>
      <c r="C560" s="48" t="s">
        <v>2034</v>
      </c>
      <c r="D560" s="48" t="s">
        <v>2809</v>
      </c>
      <c r="E560" s="17">
        <v>35744.400000000001</v>
      </c>
      <c r="F560" s="9" t="s">
        <v>2033</v>
      </c>
      <c r="G560" s="98" t="s">
        <v>49</v>
      </c>
      <c r="H560" s="91" t="s">
        <v>2803</v>
      </c>
      <c r="I560" s="43" t="s">
        <v>1</v>
      </c>
      <c r="J560"/>
    </row>
    <row r="561" spans="1:10" ht="128.4">
      <c r="A561" s="98" t="s">
        <v>2031</v>
      </c>
      <c r="B561" s="9" t="s">
        <v>548</v>
      </c>
      <c r="C561" s="48" t="s">
        <v>2035</v>
      </c>
      <c r="D561" s="48" t="s">
        <v>2809</v>
      </c>
      <c r="E561" s="103">
        <v>51218.7</v>
      </c>
      <c r="F561" s="9" t="s">
        <v>2033</v>
      </c>
      <c r="G561" s="98" t="s">
        <v>49</v>
      </c>
      <c r="H561" s="91" t="s">
        <v>2803</v>
      </c>
      <c r="I561" s="43" t="s">
        <v>1</v>
      </c>
      <c r="J561"/>
    </row>
    <row r="562" spans="1:10" ht="128.4">
      <c r="A562" s="98" t="s">
        <v>2032</v>
      </c>
      <c r="B562" s="9" t="s">
        <v>549</v>
      </c>
      <c r="C562" s="48" t="s">
        <v>2036</v>
      </c>
      <c r="D562" s="48" t="s">
        <v>2809</v>
      </c>
      <c r="E562" s="17">
        <v>52575.02</v>
      </c>
      <c r="F562" s="9" t="s">
        <v>2033</v>
      </c>
      <c r="G562" s="98" t="s">
        <v>49</v>
      </c>
      <c r="H562" s="91" t="s">
        <v>2803</v>
      </c>
      <c r="I562" s="43" t="s">
        <v>1</v>
      </c>
      <c r="J562"/>
    </row>
    <row r="563" spans="1:10" ht="128.4">
      <c r="A563" s="98" t="s">
        <v>2038</v>
      </c>
      <c r="B563" s="9" t="s">
        <v>550</v>
      </c>
      <c r="C563" s="48" t="s">
        <v>2037</v>
      </c>
      <c r="D563" s="48" t="s">
        <v>2809</v>
      </c>
      <c r="E563" s="17">
        <v>23144.400000000001</v>
      </c>
      <c r="F563" s="9" t="s">
        <v>2033</v>
      </c>
      <c r="G563" s="98" t="s">
        <v>49</v>
      </c>
      <c r="H563" s="91" t="s">
        <v>2803</v>
      </c>
      <c r="I563" s="43" t="s">
        <v>1</v>
      </c>
      <c r="J563"/>
    </row>
    <row r="564" spans="1:10" ht="128.4">
      <c r="A564" s="98" t="s">
        <v>2039</v>
      </c>
      <c r="B564" s="9" t="s">
        <v>551</v>
      </c>
      <c r="C564" s="48" t="s">
        <v>2041</v>
      </c>
      <c r="D564" s="48" t="s">
        <v>2809</v>
      </c>
      <c r="E564" s="17">
        <v>243756</v>
      </c>
      <c r="F564" s="9" t="s">
        <v>2033</v>
      </c>
      <c r="G564" s="98" t="s">
        <v>49</v>
      </c>
      <c r="H564" s="91" t="s">
        <v>2803</v>
      </c>
      <c r="I564" s="43" t="s">
        <v>1</v>
      </c>
      <c r="J564"/>
    </row>
    <row r="565" spans="1:10" ht="128.4">
      <c r="A565" s="98" t="s">
        <v>2040</v>
      </c>
      <c r="B565" s="9" t="s">
        <v>552</v>
      </c>
      <c r="C565" s="48" t="s">
        <v>2042</v>
      </c>
      <c r="D565" s="48" t="s">
        <v>2809</v>
      </c>
      <c r="E565" s="103">
        <v>25586.400000000001</v>
      </c>
      <c r="F565" s="9" t="s">
        <v>2033</v>
      </c>
      <c r="G565" s="98" t="s">
        <v>49</v>
      </c>
      <c r="H565" s="91" t="s">
        <v>2803</v>
      </c>
      <c r="I565" s="43" t="s">
        <v>1</v>
      </c>
      <c r="J565"/>
    </row>
    <row r="566" spans="1:10" ht="128.4">
      <c r="A566" s="98" t="s">
        <v>2043</v>
      </c>
      <c r="B566" s="9" t="s">
        <v>553</v>
      </c>
      <c r="C566" s="48" t="s">
        <v>2045</v>
      </c>
      <c r="D566" s="48" t="s">
        <v>2809</v>
      </c>
      <c r="E566" s="103">
        <v>546.9</v>
      </c>
      <c r="F566" s="9" t="s">
        <v>2033</v>
      </c>
      <c r="G566" s="98" t="s">
        <v>49</v>
      </c>
      <c r="H566" s="91" t="s">
        <v>2803</v>
      </c>
      <c r="I566" s="43" t="s">
        <v>1</v>
      </c>
      <c r="J566"/>
    </row>
    <row r="567" spans="1:10" ht="128.4">
      <c r="A567" s="98" t="s">
        <v>2044</v>
      </c>
      <c r="B567" s="9" t="s">
        <v>554</v>
      </c>
      <c r="C567" s="48" t="s">
        <v>2046</v>
      </c>
      <c r="D567" s="48" t="s">
        <v>2809</v>
      </c>
      <c r="E567" s="17">
        <v>3304.8</v>
      </c>
      <c r="F567" s="9" t="s">
        <v>2033</v>
      </c>
      <c r="G567" s="98" t="s">
        <v>49</v>
      </c>
      <c r="H567" s="91" t="s">
        <v>2803</v>
      </c>
      <c r="I567" s="43" t="s">
        <v>1</v>
      </c>
      <c r="J567"/>
    </row>
    <row r="568" spans="1:10" ht="128.4">
      <c r="A568" s="98" t="s">
        <v>2047</v>
      </c>
      <c r="B568" s="9" t="s">
        <v>555</v>
      </c>
      <c r="C568" s="48" t="s">
        <v>2050</v>
      </c>
      <c r="D568" s="48" t="s">
        <v>2809</v>
      </c>
      <c r="E568" s="17">
        <v>3845.05</v>
      </c>
      <c r="F568" s="9" t="s">
        <v>2049</v>
      </c>
      <c r="G568" s="98" t="s">
        <v>49</v>
      </c>
      <c r="H568" s="91" t="s">
        <v>2803</v>
      </c>
      <c r="I568" s="43" t="s">
        <v>1</v>
      </c>
      <c r="J568"/>
    </row>
    <row r="569" spans="1:10" ht="128.4">
      <c r="A569" s="98" t="s">
        <v>2048</v>
      </c>
      <c r="B569" s="9" t="s">
        <v>556</v>
      </c>
      <c r="C569" s="48" t="s">
        <v>2051</v>
      </c>
      <c r="D569" s="48" t="s">
        <v>2809</v>
      </c>
      <c r="E569" s="17">
        <v>3845.05</v>
      </c>
      <c r="F569" s="9" t="s">
        <v>2049</v>
      </c>
      <c r="G569" s="98" t="s">
        <v>49</v>
      </c>
      <c r="H569" s="91" t="s">
        <v>2803</v>
      </c>
      <c r="I569" s="43" t="s">
        <v>1</v>
      </c>
      <c r="J569"/>
    </row>
    <row r="570" spans="1:10" ht="128.4">
      <c r="A570" s="98" t="s">
        <v>2052</v>
      </c>
      <c r="B570" s="9" t="s">
        <v>557</v>
      </c>
      <c r="C570" s="48" t="s">
        <v>2055</v>
      </c>
      <c r="D570" s="48" t="s">
        <v>2809</v>
      </c>
      <c r="E570" s="17">
        <v>4364.74</v>
      </c>
      <c r="F570" s="9" t="s">
        <v>2033</v>
      </c>
      <c r="G570" s="98" t="s">
        <v>49</v>
      </c>
      <c r="H570" s="91" t="s">
        <v>2803</v>
      </c>
      <c r="I570" s="43" t="s">
        <v>1</v>
      </c>
      <c r="J570"/>
    </row>
    <row r="571" spans="1:10" ht="128.4">
      <c r="A571" s="98" t="s">
        <v>2053</v>
      </c>
      <c r="B571" s="9" t="s">
        <v>558</v>
      </c>
      <c r="C571" s="48" t="s">
        <v>2056</v>
      </c>
      <c r="D571" s="48" t="s">
        <v>2809</v>
      </c>
      <c r="E571" s="17">
        <v>6031.99</v>
      </c>
      <c r="F571" s="9" t="s">
        <v>2033</v>
      </c>
      <c r="G571" s="98" t="s">
        <v>49</v>
      </c>
      <c r="H571" s="91" t="s">
        <v>2803</v>
      </c>
      <c r="I571" s="43" t="s">
        <v>1</v>
      </c>
      <c r="J571"/>
    </row>
    <row r="572" spans="1:10" ht="128.4">
      <c r="A572" s="98" t="s">
        <v>2054</v>
      </c>
      <c r="B572" s="9" t="s">
        <v>559</v>
      </c>
      <c r="C572" s="48" t="s">
        <v>2057</v>
      </c>
      <c r="D572" s="48" t="s">
        <v>2809</v>
      </c>
      <c r="E572" s="103">
        <v>4407.41</v>
      </c>
      <c r="F572" s="9" t="s">
        <v>2033</v>
      </c>
      <c r="G572" s="98" t="s">
        <v>49</v>
      </c>
      <c r="H572" s="91" t="s">
        <v>2803</v>
      </c>
      <c r="I572" s="43" t="s">
        <v>1</v>
      </c>
      <c r="J572"/>
    </row>
    <row r="573" spans="1:10" ht="128.4">
      <c r="A573" s="98" t="s">
        <v>2058</v>
      </c>
      <c r="B573" s="9" t="s">
        <v>560</v>
      </c>
      <c r="C573" s="48" t="s">
        <v>2061</v>
      </c>
      <c r="D573" s="48" t="s">
        <v>2809</v>
      </c>
      <c r="E573" s="17">
        <v>9145.52</v>
      </c>
      <c r="F573" s="9" t="s">
        <v>2033</v>
      </c>
      <c r="G573" s="98" t="s">
        <v>49</v>
      </c>
      <c r="H573" s="91" t="s">
        <v>2803</v>
      </c>
      <c r="I573" s="43" t="s">
        <v>1</v>
      </c>
      <c r="J573"/>
    </row>
    <row r="574" spans="1:10" ht="128.4">
      <c r="A574" s="98" t="s">
        <v>2059</v>
      </c>
      <c r="B574" s="9" t="s">
        <v>561</v>
      </c>
      <c r="C574" s="48" t="s">
        <v>2062</v>
      </c>
      <c r="D574" s="48" t="s">
        <v>2809</v>
      </c>
      <c r="E574" s="17">
        <v>8676.89</v>
      </c>
      <c r="F574" s="9" t="s">
        <v>2033</v>
      </c>
      <c r="G574" s="98" t="s">
        <v>49</v>
      </c>
      <c r="H574" s="91" t="s">
        <v>2803</v>
      </c>
      <c r="I574" s="43" t="s">
        <v>1</v>
      </c>
      <c r="J574"/>
    </row>
    <row r="575" spans="1:10" ht="128.4">
      <c r="A575" s="98" t="s">
        <v>2060</v>
      </c>
      <c r="B575" s="9" t="s">
        <v>562</v>
      </c>
      <c r="C575" s="48" t="s">
        <v>2066</v>
      </c>
      <c r="D575" s="48" t="s">
        <v>2809</v>
      </c>
      <c r="E575" s="103">
        <v>2385.06</v>
      </c>
      <c r="F575" s="9" t="s">
        <v>2033</v>
      </c>
      <c r="G575" s="98" t="s">
        <v>49</v>
      </c>
      <c r="H575" s="91" t="s">
        <v>2803</v>
      </c>
      <c r="I575" s="43" t="s">
        <v>1</v>
      </c>
      <c r="J575"/>
    </row>
    <row r="576" spans="1:10" ht="128.4">
      <c r="A576" s="98" t="s">
        <v>2063</v>
      </c>
      <c r="B576" s="9" t="s">
        <v>563</v>
      </c>
      <c r="C576" s="48" t="s">
        <v>2067</v>
      </c>
      <c r="D576" s="48" t="s">
        <v>2809</v>
      </c>
      <c r="E576" s="103">
        <v>5549.65</v>
      </c>
      <c r="F576" s="9" t="s">
        <v>2033</v>
      </c>
      <c r="G576" s="98" t="s">
        <v>49</v>
      </c>
      <c r="H576" s="91" t="s">
        <v>2803</v>
      </c>
      <c r="I576" s="43" t="s">
        <v>1</v>
      </c>
      <c r="J576"/>
    </row>
    <row r="577" spans="1:10" ht="128.4">
      <c r="A577" s="98" t="s">
        <v>2064</v>
      </c>
      <c r="B577" s="9" t="s">
        <v>564</v>
      </c>
      <c r="C577" s="48" t="s">
        <v>2068</v>
      </c>
      <c r="D577" s="48" t="s">
        <v>2809</v>
      </c>
      <c r="E577" s="17">
        <v>1816.61</v>
      </c>
      <c r="F577" s="9" t="s">
        <v>2033</v>
      </c>
      <c r="G577" s="98" t="s">
        <v>49</v>
      </c>
      <c r="H577" s="91" t="s">
        <v>2803</v>
      </c>
      <c r="I577" s="43" t="s">
        <v>1</v>
      </c>
      <c r="J577"/>
    </row>
    <row r="578" spans="1:10" ht="128.4">
      <c r="A578" s="98" t="s">
        <v>2065</v>
      </c>
      <c r="B578" s="9" t="s">
        <v>565</v>
      </c>
      <c r="C578" s="48" t="s">
        <v>2072</v>
      </c>
      <c r="D578" s="48" t="s">
        <v>2809</v>
      </c>
      <c r="E578" s="17">
        <v>16350</v>
      </c>
      <c r="F578" s="9" t="s">
        <v>2033</v>
      </c>
      <c r="G578" s="98" t="s">
        <v>49</v>
      </c>
      <c r="H578" s="91" t="s">
        <v>2803</v>
      </c>
      <c r="I578" s="43" t="s">
        <v>1</v>
      </c>
      <c r="J578"/>
    </row>
    <row r="579" spans="1:10" ht="128.4">
      <c r="A579" s="98" t="s">
        <v>2069</v>
      </c>
      <c r="B579" s="9" t="s">
        <v>566</v>
      </c>
      <c r="C579" s="48" t="s">
        <v>2073</v>
      </c>
      <c r="D579" s="48" t="s">
        <v>2809</v>
      </c>
      <c r="E579" s="17">
        <v>38100</v>
      </c>
      <c r="F579" s="9" t="s">
        <v>2033</v>
      </c>
      <c r="G579" s="98" t="s">
        <v>49</v>
      </c>
      <c r="H579" s="91" t="s">
        <v>2803</v>
      </c>
      <c r="I579" s="43" t="s">
        <v>1</v>
      </c>
      <c r="J579"/>
    </row>
    <row r="580" spans="1:10" ht="128.4">
      <c r="A580" s="98" t="s">
        <v>2070</v>
      </c>
      <c r="B580" s="9" t="s">
        <v>567</v>
      </c>
      <c r="C580" s="48" t="s">
        <v>2074</v>
      </c>
      <c r="D580" s="48" t="s">
        <v>2809</v>
      </c>
      <c r="E580" s="103">
        <v>242468.4</v>
      </c>
      <c r="F580" s="9" t="s">
        <v>2033</v>
      </c>
      <c r="G580" s="98" t="s">
        <v>49</v>
      </c>
      <c r="H580" s="91" t="s">
        <v>2803</v>
      </c>
      <c r="I580" s="43" t="s">
        <v>1</v>
      </c>
      <c r="J580"/>
    </row>
    <row r="581" spans="1:10" ht="128.4">
      <c r="A581" s="98" t="s">
        <v>2071</v>
      </c>
      <c r="B581" s="9" t="s">
        <v>568</v>
      </c>
      <c r="C581" s="48" t="s">
        <v>2075</v>
      </c>
      <c r="D581" s="48" t="s">
        <v>2809</v>
      </c>
      <c r="E581" s="17">
        <v>24424.28</v>
      </c>
      <c r="F581" s="9" t="s">
        <v>2033</v>
      </c>
      <c r="G581" s="98" t="s">
        <v>49</v>
      </c>
      <c r="H581" s="91" t="s">
        <v>2803</v>
      </c>
      <c r="I581" s="43" t="s">
        <v>1</v>
      </c>
      <c r="J581"/>
    </row>
    <row r="582" spans="1:10" ht="128.4">
      <c r="A582" s="98" t="s">
        <v>2077</v>
      </c>
      <c r="B582" s="9" t="s">
        <v>569</v>
      </c>
      <c r="C582" s="48" t="s">
        <v>2076</v>
      </c>
      <c r="D582" s="48" t="s">
        <v>2809</v>
      </c>
      <c r="E582" s="103">
        <v>5461.25</v>
      </c>
      <c r="F582" s="9" t="s">
        <v>2033</v>
      </c>
      <c r="G582" s="98" t="s">
        <v>49</v>
      </c>
      <c r="H582" s="91" t="s">
        <v>2803</v>
      </c>
      <c r="I582" s="43" t="s">
        <v>1</v>
      </c>
      <c r="J582"/>
    </row>
    <row r="583" spans="1:10" ht="128.4">
      <c r="A583" s="98" t="s">
        <v>2078</v>
      </c>
      <c r="B583" s="9" t="s">
        <v>570</v>
      </c>
      <c r="C583" s="48" t="s">
        <v>2079</v>
      </c>
      <c r="D583" s="48" t="s">
        <v>2809</v>
      </c>
      <c r="E583" s="103">
        <v>33086.04</v>
      </c>
      <c r="F583" s="9" t="s">
        <v>2033</v>
      </c>
      <c r="G583" s="98" t="s">
        <v>49</v>
      </c>
      <c r="H583" s="91" t="s">
        <v>2803</v>
      </c>
      <c r="I583" s="43" t="s">
        <v>1</v>
      </c>
      <c r="J583"/>
    </row>
    <row r="584" spans="1:10" ht="128.4">
      <c r="A584" s="98" t="s">
        <v>2080</v>
      </c>
      <c r="B584" s="9" t="s">
        <v>571</v>
      </c>
      <c r="C584" s="48" t="s">
        <v>2082</v>
      </c>
      <c r="D584" s="48" t="s">
        <v>2809</v>
      </c>
      <c r="E584" s="17">
        <v>7612.38</v>
      </c>
      <c r="F584" s="9" t="s">
        <v>2033</v>
      </c>
      <c r="G584" s="98" t="s">
        <v>49</v>
      </c>
      <c r="H584" s="91" t="s">
        <v>2803</v>
      </c>
      <c r="I584" s="43" t="s">
        <v>1</v>
      </c>
      <c r="J584"/>
    </row>
    <row r="585" spans="1:10" ht="128.4">
      <c r="A585" s="98" t="s">
        <v>2081</v>
      </c>
      <c r="B585" s="9" t="s">
        <v>572</v>
      </c>
      <c r="C585" s="48" t="s">
        <v>2083</v>
      </c>
      <c r="D585" s="48" t="s">
        <v>2809</v>
      </c>
      <c r="E585" s="17">
        <v>8770.6200000000008</v>
      </c>
      <c r="F585" s="9" t="s">
        <v>2033</v>
      </c>
      <c r="G585" s="98" t="s">
        <v>49</v>
      </c>
      <c r="H585" s="91" t="s">
        <v>2803</v>
      </c>
      <c r="I585" s="43" t="s">
        <v>1</v>
      </c>
      <c r="J585"/>
    </row>
    <row r="586" spans="1:10" ht="128.4">
      <c r="A586" s="98" t="s">
        <v>2084</v>
      </c>
      <c r="B586" s="9" t="s">
        <v>573</v>
      </c>
      <c r="C586" s="48" t="s">
        <v>2085</v>
      </c>
      <c r="D586" s="48" t="s">
        <v>2809</v>
      </c>
      <c r="E586" s="17">
        <v>3748.28</v>
      </c>
      <c r="F586" s="9" t="s">
        <v>2033</v>
      </c>
      <c r="G586" s="98" t="s">
        <v>49</v>
      </c>
      <c r="H586" s="91" t="s">
        <v>2803</v>
      </c>
      <c r="I586" s="43" t="s">
        <v>1</v>
      </c>
      <c r="J586"/>
    </row>
    <row r="587" spans="1:10" ht="128.4">
      <c r="A587" s="98" t="s">
        <v>2086</v>
      </c>
      <c r="B587" s="9" t="s">
        <v>574</v>
      </c>
      <c r="C587" s="48" t="s">
        <v>2090</v>
      </c>
      <c r="D587" s="48" t="s">
        <v>2809</v>
      </c>
      <c r="E587" s="17">
        <v>19917.599999999999</v>
      </c>
      <c r="F587" s="9" t="s">
        <v>2033</v>
      </c>
      <c r="G587" s="98" t="s">
        <v>49</v>
      </c>
      <c r="H587" s="91" t="s">
        <v>2803</v>
      </c>
      <c r="I587" s="43" t="s">
        <v>1</v>
      </c>
      <c r="J587"/>
    </row>
    <row r="588" spans="1:10" ht="128.4">
      <c r="A588" s="98" t="s">
        <v>2087</v>
      </c>
      <c r="B588" s="9" t="s">
        <v>575</v>
      </c>
      <c r="C588" s="48" t="s">
        <v>2091</v>
      </c>
      <c r="D588" s="48" t="s">
        <v>2809</v>
      </c>
      <c r="E588" s="103">
        <v>33790.769999999997</v>
      </c>
      <c r="F588" s="9" t="s">
        <v>2033</v>
      </c>
      <c r="G588" s="98" t="s">
        <v>49</v>
      </c>
      <c r="H588" s="91" t="s">
        <v>2803</v>
      </c>
      <c r="I588" s="43" t="s">
        <v>1</v>
      </c>
      <c r="J588"/>
    </row>
    <row r="589" spans="1:10" ht="128.4">
      <c r="A589" s="98" t="s">
        <v>2088</v>
      </c>
      <c r="B589" s="9" t="s">
        <v>576</v>
      </c>
      <c r="C589" s="48" t="s">
        <v>2092</v>
      </c>
      <c r="D589" s="48" t="s">
        <v>2809</v>
      </c>
      <c r="E589" s="103">
        <v>33790.769999999997</v>
      </c>
      <c r="F589" s="9" t="s">
        <v>2033</v>
      </c>
      <c r="G589" s="98" t="s">
        <v>49</v>
      </c>
      <c r="H589" s="91" t="s">
        <v>2803</v>
      </c>
      <c r="I589" s="43" t="s">
        <v>1</v>
      </c>
      <c r="J589"/>
    </row>
    <row r="590" spans="1:10" ht="128.4">
      <c r="A590" s="98" t="s">
        <v>2089</v>
      </c>
      <c r="B590" s="9" t="s">
        <v>577</v>
      </c>
      <c r="C590" s="48" t="s">
        <v>2093</v>
      </c>
      <c r="D590" s="48" t="s">
        <v>2809</v>
      </c>
      <c r="E590" s="103">
        <v>33790.769999999997</v>
      </c>
      <c r="F590" s="9" t="s">
        <v>2033</v>
      </c>
      <c r="G590" s="98" t="s">
        <v>49</v>
      </c>
      <c r="H590" s="91" t="s">
        <v>2803</v>
      </c>
      <c r="I590" s="43" t="s">
        <v>1</v>
      </c>
      <c r="J590"/>
    </row>
    <row r="591" spans="1:10" ht="128.4">
      <c r="A591" s="98" t="s">
        <v>2094</v>
      </c>
      <c r="B591" s="9" t="s">
        <v>578</v>
      </c>
      <c r="C591" s="48" t="s">
        <v>2097</v>
      </c>
      <c r="D591" s="48" t="s">
        <v>2809</v>
      </c>
      <c r="E591" s="17">
        <v>27540</v>
      </c>
      <c r="F591" s="9" t="s">
        <v>2033</v>
      </c>
      <c r="G591" s="98" t="s">
        <v>49</v>
      </c>
      <c r="H591" s="91" t="s">
        <v>2803</v>
      </c>
      <c r="I591" s="43" t="s">
        <v>1</v>
      </c>
      <c r="J591"/>
    </row>
    <row r="592" spans="1:10" ht="128.4">
      <c r="A592" s="98" t="s">
        <v>2095</v>
      </c>
      <c r="B592" s="9" t="s">
        <v>579</v>
      </c>
      <c r="C592" s="48" t="s">
        <v>2098</v>
      </c>
      <c r="D592" s="48" t="s">
        <v>2809</v>
      </c>
      <c r="E592" s="103">
        <v>33790.769999999997</v>
      </c>
      <c r="F592" s="9" t="s">
        <v>2033</v>
      </c>
      <c r="G592" s="98" t="s">
        <v>49</v>
      </c>
      <c r="H592" s="91" t="s">
        <v>2803</v>
      </c>
      <c r="I592" s="43" t="s">
        <v>1</v>
      </c>
      <c r="J592"/>
    </row>
    <row r="593" spans="1:10" ht="128.4">
      <c r="A593" s="98" t="s">
        <v>2096</v>
      </c>
      <c r="B593" s="9" t="s">
        <v>580</v>
      </c>
      <c r="C593" s="48" t="s">
        <v>2463</v>
      </c>
      <c r="D593" s="48" t="s">
        <v>2809</v>
      </c>
      <c r="E593" s="17">
        <v>3916.68</v>
      </c>
      <c r="F593" s="9" t="s">
        <v>2033</v>
      </c>
      <c r="G593" s="98" t="s">
        <v>49</v>
      </c>
      <c r="H593" s="91" t="s">
        <v>2803</v>
      </c>
      <c r="I593" s="43" t="s">
        <v>1</v>
      </c>
      <c r="J593"/>
    </row>
    <row r="594" spans="1:10" ht="128.4">
      <c r="A594" s="98" t="s">
        <v>2099</v>
      </c>
      <c r="B594" s="9" t="s">
        <v>581</v>
      </c>
      <c r="C594" s="48" t="s">
        <v>2102</v>
      </c>
      <c r="D594" s="48" t="s">
        <v>2809</v>
      </c>
      <c r="E594" s="17">
        <v>18965.29</v>
      </c>
      <c r="F594" s="9" t="s">
        <v>2033</v>
      </c>
      <c r="G594" s="98" t="s">
        <v>49</v>
      </c>
      <c r="H594" s="91" t="s">
        <v>2803</v>
      </c>
      <c r="I594" s="43" t="s">
        <v>1</v>
      </c>
      <c r="J594"/>
    </row>
    <row r="595" spans="1:10" ht="128.4">
      <c r="A595" s="98" t="s">
        <v>2100</v>
      </c>
      <c r="B595" s="9" t="s">
        <v>582</v>
      </c>
      <c r="C595" s="48" t="s">
        <v>2103</v>
      </c>
      <c r="D595" s="48" t="s">
        <v>2809</v>
      </c>
      <c r="E595" s="17">
        <v>26670</v>
      </c>
      <c r="F595" s="9" t="s">
        <v>2033</v>
      </c>
      <c r="G595" s="98" t="s">
        <v>49</v>
      </c>
      <c r="H595" s="91" t="s">
        <v>2803</v>
      </c>
      <c r="I595" s="43" t="s">
        <v>1</v>
      </c>
      <c r="J595"/>
    </row>
    <row r="596" spans="1:10" ht="128.4">
      <c r="A596" s="98" t="s">
        <v>2101</v>
      </c>
      <c r="B596" s="9" t="s">
        <v>583</v>
      </c>
      <c r="C596" s="48" t="s">
        <v>2104</v>
      </c>
      <c r="D596" s="48" t="s">
        <v>2809</v>
      </c>
      <c r="E596" s="103">
        <v>1650.04</v>
      </c>
      <c r="F596" s="9" t="s">
        <v>2033</v>
      </c>
      <c r="G596" s="98" t="s">
        <v>49</v>
      </c>
      <c r="H596" s="91" t="s">
        <v>2803</v>
      </c>
      <c r="I596" s="43" t="s">
        <v>1</v>
      </c>
      <c r="J596"/>
    </row>
    <row r="597" spans="1:10" ht="128.4">
      <c r="A597" s="98" t="s">
        <v>2105</v>
      </c>
      <c r="B597" s="9" t="s">
        <v>584</v>
      </c>
      <c r="C597" s="48" t="s">
        <v>2108</v>
      </c>
      <c r="D597" s="48" t="s">
        <v>2809</v>
      </c>
      <c r="E597" s="17">
        <v>438.15</v>
      </c>
      <c r="F597" s="9" t="s">
        <v>2033</v>
      </c>
      <c r="G597" s="98" t="s">
        <v>49</v>
      </c>
      <c r="H597" s="91" t="s">
        <v>2803</v>
      </c>
      <c r="I597" s="43" t="s">
        <v>1</v>
      </c>
      <c r="J597"/>
    </row>
    <row r="598" spans="1:10" ht="128.4">
      <c r="A598" s="98" t="s">
        <v>2106</v>
      </c>
      <c r="B598" s="9" t="s">
        <v>585</v>
      </c>
      <c r="C598" s="48" t="s">
        <v>2109</v>
      </c>
      <c r="D598" s="48" t="s">
        <v>2809</v>
      </c>
      <c r="E598" s="103">
        <v>46270.92</v>
      </c>
      <c r="F598" s="9" t="s">
        <v>2033</v>
      </c>
      <c r="G598" s="98" t="s">
        <v>49</v>
      </c>
      <c r="H598" s="91" t="s">
        <v>2803</v>
      </c>
      <c r="I598" s="43" t="s">
        <v>1</v>
      </c>
      <c r="J598"/>
    </row>
    <row r="599" spans="1:10" ht="128.4">
      <c r="A599" s="98" t="s">
        <v>2107</v>
      </c>
      <c r="B599" s="9" t="s">
        <v>586</v>
      </c>
      <c r="C599" s="48" t="s">
        <v>2110</v>
      </c>
      <c r="D599" s="48" t="s">
        <v>2809</v>
      </c>
      <c r="E599" s="17">
        <v>32040.27</v>
      </c>
      <c r="F599" s="9" t="s">
        <v>2033</v>
      </c>
      <c r="G599" s="98" t="s">
        <v>49</v>
      </c>
      <c r="H599" s="91" t="s">
        <v>2803</v>
      </c>
      <c r="I599" s="43" t="s">
        <v>1</v>
      </c>
      <c r="J599"/>
    </row>
    <row r="600" spans="1:10" ht="128.4">
      <c r="A600" s="98" t="s">
        <v>2111</v>
      </c>
      <c r="B600" s="9" t="s">
        <v>587</v>
      </c>
      <c r="C600" s="48" t="s">
        <v>2113</v>
      </c>
      <c r="D600" s="48" t="s">
        <v>2809</v>
      </c>
      <c r="E600" s="17">
        <v>3889.25</v>
      </c>
      <c r="F600" s="9" t="s">
        <v>2033</v>
      </c>
      <c r="G600" s="98" t="s">
        <v>49</v>
      </c>
      <c r="H600" s="91" t="s">
        <v>2803</v>
      </c>
      <c r="I600" s="43" t="s">
        <v>1</v>
      </c>
      <c r="J600"/>
    </row>
    <row r="601" spans="1:10" ht="128.4">
      <c r="A601" s="98" t="s">
        <v>2112</v>
      </c>
      <c r="B601" s="9" t="s">
        <v>588</v>
      </c>
      <c r="C601" s="48" t="s">
        <v>2114</v>
      </c>
      <c r="D601" s="48" t="s">
        <v>2809</v>
      </c>
      <c r="E601" s="103">
        <v>10911.65</v>
      </c>
      <c r="F601" s="9" t="s">
        <v>2033</v>
      </c>
      <c r="G601" s="98" t="s">
        <v>49</v>
      </c>
      <c r="H601" s="91" t="s">
        <v>2803</v>
      </c>
      <c r="I601" s="43" t="s">
        <v>1</v>
      </c>
      <c r="J601"/>
    </row>
    <row r="602" spans="1:10" ht="128.4">
      <c r="A602" s="98" t="s">
        <v>2116</v>
      </c>
      <c r="B602" s="9" t="s">
        <v>589</v>
      </c>
      <c r="C602" s="48" t="s">
        <v>2118</v>
      </c>
      <c r="D602" s="48" t="s">
        <v>2809</v>
      </c>
      <c r="E602" s="103">
        <v>9608.4</v>
      </c>
      <c r="F602" s="9" t="s">
        <v>2033</v>
      </c>
      <c r="G602" s="98" t="s">
        <v>49</v>
      </c>
      <c r="H602" s="91" t="s">
        <v>2803</v>
      </c>
      <c r="I602" s="43" t="s">
        <v>1</v>
      </c>
      <c r="J602"/>
    </row>
    <row r="603" spans="1:10" ht="128.4">
      <c r="A603" s="98" t="s">
        <v>2117</v>
      </c>
      <c r="B603" s="9" t="s">
        <v>590</v>
      </c>
      <c r="C603" s="48" t="s">
        <v>2119</v>
      </c>
      <c r="D603" s="48" t="s">
        <v>2809</v>
      </c>
      <c r="E603" s="103">
        <v>124360</v>
      </c>
      <c r="F603" s="9" t="s">
        <v>2115</v>
      </c>
      <c r="G603" s="98" t="s">
        <v>49</v>
      </c>
      <c r="H603" s="91" t="s">
        <v>2803</v>
      </c>
      <c r="I603" s="43" t="s">
        <v>1</v>
      </c>
      <c r="J603"/>
    </row>
    <row r="604" spans="1:10" ht="128.4">
      <c r="A604" s="98" t="s">
        <v>2122</v>
      </c>
      <c r="B604" s="9" t="s">
        <v>591</v>
      </c>
      <c r="C604" s="48" t="s">
        <v>2125</v>
      </c>
      <c r="D604" s="48" t="s">
        <v>2809</v>
      </c>
      <c r="E604" s="103">
        <v>161700</v>
      </c>
      <c r="F604" s="9" t="s">
        <v>2115</v>
      </c>
      <c r="G604" s="98" t="s">
        <v>49</v>
      </c>
      <c r="H604" s="91" t="s">
        <v>2803</v>
      </c>
      <c r="I604" s="43" t="s">
        <v>1</v>
      </c>
      <c r="J604"/>
    </row>
    <row r="605" spans="1:10" ht="128.4">
      <c r="A605" s="98" t="s">
        <v>2123</v>
      </c>
      <c r="B605" s="9" t="s">
        <v>592</v>
      </c>
      <c r="C605" s="48" t="s">
        <v>1386</v>
      </c>
      <c r="D605" s="48" t="s">
        <v>2809</v>
      </c>
      <c r="E605" s="103">
        <v>218135.92</v>
      </c>
      <c r="F605" s="9" t="s">
        <v>2120</v>
      </c>
      <c r="G605" s="98" t="s">
        <v>49</v>
      </c>
      <c r="H605" s="91" t="s">
        <v>2803</v>
      </c>
      <c r="I605" s="43" t="s">
        <v>1</v>
      </c>
      <c r="J605"/>
    </row>
    <row r="606" spans="1:10" ht="128.4">
      <c r="A606" s="98" t="s">
        <v>2124</v>
      </c>
      <c r="B606" s="9" t="s">
        <v>593</v>
      </c>
      <c r="C606" s="48" t="s">
        <v>2126</v>
      </c>
      <c r="D606" s="48" t="s">
        <v>2809</v>
      </c>
      <c r="E606" s="103">
        <v>161700</v>
      </c>
      <c r="F606" s="9" t="s">
        <v>2121</v>
      </c>
      <c r="G606" s="98" t="s">
        <v>49</v>
      </c>
      <c r="H606" s="91" t="s">
        <v>2803</v>
      </c>
      <c r="I606" s="43" t="s">
        <v>1</v>
      </c>
      <c r="J606"/>
    </row>
    <row r="607" spans="1:10" ht="128.4">
      <c r="A607" s="98" t="s">
        <v>2127</v>
      </c>
      <c r="B607" s="9" t="s">
        <v>594</v>
      </c>
      <c r="C607" s="48" t="s">
        <v>1073</v>
      </c>
      <c r="D607" s="48" t="s">
        <v>2809</v>
      </c>
      <c r="E607" s="103">
        <v>95129.69</v>
      </c>
      <c r="F607" s="9" t="s">
        <v>2129</v>
      </c>
      <c r="G607" s="98" t="s">
        <v>49</v>
      </c>
      <c r="H607" s="91" t="s">
        <v>2803</v>
      </c>
      <c r="I607" s="43" t="s">
        <v>1</v>
      </c>
      <c r="J607"/>
    </row>
    <row r="608" spans="1:10" ht="128.4">
      <c r="A608" s="98" t="s">
        <v>2128</v>
      </c>
      <c r="B608" s="9" t="s">
        <v>595</v>
      </c>
      <c r="C608" s="48" t="s">
        <v>1073</v>
      </c>
      <c r="D608" s="48" t="s">
        <v>2809</v>
      </c>
      <c r="E608" s="103">
        <v>56000</v>
      </c>
      <c r="F608" s="9" t="s">
        <v>2129</v>
      </c>
      <c r="G608" s="98" t="s">
        <v>49</v>
      </c>
      <c r="H608" s="91" t="s">
        <v>2803</v>
      </c>
      <c r="I608" s="43" t="s">
        <v>1</v>
      </c>
      <c r="J608"/>
    </row>
    <row r="609" spans="1:10" ht="128.4">
      <c r="A609" s="98" t="s">
        <v>2130</v>
      </c>
      <c r="B609" s="9" t="s">
        <v>596</v>
      </c>
      <c r="C609" s="48" t="s">
        <v>1073</v>
      </c>
      <c r="D609" s="48" t="s">
        <v>2809</v>
      </c>
      <c r="E609" s="103">
        <v>97868.55</v>
      </c>
      <c r="F609" s="9" t="s">
        <v>2129</v>
      </c>
      <c r="G609" s="98" t="s">
        <v>49</v>
      </c>
      <c r="H609" s="91" t="s">
        <v>2803</v>
      </c>
      <c r="I609" s="43" t="s">
        <v>1</v>
      </c>
      <c r="J609"/>
    </row>
    <row r="610" spans="1:10" ht="128.4">
      <c r="A610" s="98" t="s">
        <v>2131</v>
      </c>
      <c r="B610" s="9" t="s">
        <v>597</v>
      </c>
      <c r="C610" s="48" t="s">
        <v>2133</v>
      </c>
      <c r="D610" s="48" t="s">
        <v>2809</v>
      </c>
      <c r="E610" s="103">
        <v>112000</v>
      </c>
      <c r="F610" s="9" t="s">
        <v>2134</v>
      </c>
      <c r="G610" s="98" t="s">
        <v>49</v>
      </c>
      <c r="H610" s="91" t="s">
        <v>2803</v>
      </c>
      <c r="I610" s="43" t="s">
        <v>1</v>
      </c>
      <c r="J610"/>
    </row>
    <row r="611" spans="1:10" ht="128.4">
      <c r="A611" s="98" t="s">
        <v>2132</v>
      </c>
      <c r="B611" s="9" t="s">
        <v>598</v>
      </c>
      <c r="C611" s="48" t="s">
        <v>2140</v>
      </c>
      <c r="D611" s="48" t="s">
        <v>2809</v>
      </c>
      <c r="E611" s="103">
        <v>112000</v>
      </c>
      <c r="F611" s="9" t="s">
        <v>2138</v>
      </c>
      <c r="G611" s="98" t="s">
        <v>49</v>
      </c>
      <c r="H611" s="91" t="s">
        <v>2803</v>
      </c>
      <c r="I611" s="43" t="s">
        <v>1</v>
      </c>
      <c r="J611"/>
    </row>
    <row r="612" spans="1:10" ht="128.4">
      <c r="A612" s="98" t="s">
        <v>2135</v>
      </c>
      <c r="B612" s="9" t="s">
        <v>599</v>
      </c>
      <c r="C612" s="48" t="s">
        <v>2141</v>
      </c>
      <c r="D612" s="48" t="s">
        <v>2809</v>
      </c>
      <c r="E612" s="103">
        <v>112000</v>
      </c>
      <c r="F612" s="9" t="s">
        <v>2139</v>
      </c>
      <c r="G612" s="98" t="s">
        <v>49</v>
      </c>
      <c r="H612" s="91" t="s">
        <v>2803</v>
      </c>
      <c r="I612" s="43" t="s">
        <v>1</v>
      </c>
      <c r="J612"/>
    </row>
    <row r="613" spans="1:10" ht="128.4">
      <c r="A613" s="98" t="s">
        <v>2136</v>
      </c>
      <c r="B613" s="9" t="s">
        <v>600</v>
      </c>
      <c r="C613" s="48" t="s">
        <v>1584</v>
      </c>
      <c r="D613" s="48" t="s">
        <v>2809</v>
      </c>
      <c r="E613" s="103">
        <v>82981.8</v>
      </c>
      <c r="F613" s="9" t="s">
        <v>2142</v>
      </c>
      <c r="G613" s="98" t="s">
        <v>49</v>
      </c>
      <c r="H613" s="91" t="s">
        <v>2803</v>
      </c>
      <c r="I613" s="43" t="s">
        <v>1</v>
      </c>
      <c r="J613"/>
    </row>
    <row r="614" spans="1:10" ht="128.4">
      <c r="A614" s="98" t="s">
        <v>2137</v>
      </c>
      <c r="B614" s="9" t="s">
        <v>601</v>
      </c>
      <c r="C614" s="48" t="s">
        <v>1598</v>
      </c>
      <c r="D614" s="48" t="s">
        <v>2809</v>
      </c>
      <c r="E614" s="103">
        <v>100898.78</v>
      </c>
      <c r="F614" s="9" t="s">
        <v>2143</v>
      </c>
      <c r="G614" s="98" t="s">
        <v>49</v>
      </c>
      <c r="H614" s="91" t="s">
        <v>2803</v>
      </c>
      <c r="I614" s="43" t="s">
        <v>1</v>
      </c>
      <c r="J614"/>
    </row>
    <row r="615" spans="1:10" ht="128.4">
      <c r="A615" s="98" t="s">
        <v>2145</v>
      </c>
      <c r="B615" s="9" t="s">
        <v>602</v>
      </c>
      <c r="C615" s="38" t="s">
        <v>9</v>
      </c>
      <c r="D615" s="48" t="s">
        <v>2809</v>
      </c>
      <c r="E615" s="103">
        <v>25000</v>
      </c>
      <c r="F615" s="9" t="s">
        <v>2144</v>
      </c>
      <c r="G615" s="98"/>
      <c r="H615" s="88" t="s">
        <v>1</v>
      </c>
      <c r="I615" s="43" t="s">
        <v>1</v>
      </c>
      <c r="J615"/>
    </row>
    <row r="616" spans="1:10">
      <c r="A616" s="10" t="s">
        <v>3</v>
      </c>
      <c r="B616" s="10"/>
      <c r="C616" s="10"/>
      <c r="D616" s="10"/>
      <c r="E616" s="31">
        <f>SUM(E507:E615)</f>
        <v>4910156.01</v>
      </c>
      <c r="F616" s="9"/>
      <c r="G616" s="43"/>
      <c r="H616" s="88"/>
      <c r="I616" s="43"/>
      <c r="J616"/>
    </row>
    <row r="617" spans="1:10">
      <c r="A617" s="134" t="s">
        <v>603</v>
      </c>
      <c r="B617" s="135"/>
      <c r="C617" s="135"/>
      <c r="D617" s="135"/>
      <c r="E617" s="135"/>
      <c r="F617" s="135"/>
      <c r="G617" s="135"/>
      <c r="H617" s="135"/>
      <c r="I617" s="136"/>
      <c r="J617"/>
    </row>
    <row r="618" spans="1:10" ht="123.65" customHeight="1">
      <c r="A618" s="98" t="s">
        <v>2146</v>
      </c>
      <c r="B618" s="9" t="s">
        <v>604</v>
      </c>
      <c r="C618" s="48" t="s">
        <v>2147</v>
      </c>
      <c r="D618" s="48" t="s">
        <v>2809</v>
      </c>
      <c r="E618" s="17">
        <v>1391.92</v>
      </c>
      <c r="F618" s="9" t="s">
        <v>1841</v>
      </c>
      <c r="G618" s="48" t="s">
        <v>49</v>
      </c>
      <c r="H618" s="91" t="s">
        <v>2803</v>
      </c>
      <c r="I618" s="43" t="s">
        <v>1</v>
      </c>
      <c r="J618"/>
    </row>
    <row r="619" spans="1:10" ht="128.4">
      <c r="A619" s="98" t="s">
        <v>2148</v>
      </c>
      <c r="B619" s="9" t="s">
        <v>604</v>
      </c>
      <c r="C619" s="48" t="s">
        <v>2150</v>
      </c>
      <c r="D619" s="48" t="s">
        <v>2809</v>
      </c>
      <c r="E619" s="17">
        <v>1391.92</v>
      </c>
      <c r="F619" s="9" t="s">
        <v>1841</v>
      </c>
      <c r="G619" s="9" t="s">
        <v>49</v>
      </c>
      <c r="H619" s="91" t="s">
        <v>2803</v>
      </c>
      <c r="I619" s="43" t="s">
        <v>1</v>
      </c>
      <c r="J619"/>
    </row>
    <row r="620" spans="1:10" ht="128.4">
      <c r="A620" s="98" t="s">
        <v>2149</v>
      </c>
      <c r="B620" s="9" t="s">
        <v>605</v>
      </c>
      <c r="C620" s="48" t="s">
        <v>2153</v>
      </c>
      <c r="D620" s="48" t="s">
        <v>2809</v>
      </c>
      <c r="E620" s="103">
        <v>5143.5</v>
      </c>
      <c r="F620" s="9" t="s">
        <v>2151</v>
      </c>
      <c r="G620" s="9" t="s">
        <v>49</v>
      </c>
      <c r="H620" s="91" t="s">
        <v>2803</v>
      </c>
      <c r="I620" s="43" t="s">
        <v>1</v>
      </c>
      <c r="J620"/>
    </row>
    <row r="621" spans="1:10" ht="128.4">
      <c r="A621" s="98" t="s">
        <v>2152</v>
      </c>
      <c r="B621" s="9" t="s">
        <v>606</v>
      </c>
      <c r="C621" s="48" t="s">
        <v>2154</v>
      </c>
      <c r="D621" s="48" t="s">
        <v>2809</v>
      </c>
      <c r="E621" s="103">
        <v>5143.5</v>
      </c>
      <c r="F621" s="9" t="s">
        <v>1841</v>
      </c>
      <c r="G621" s="9" t="s">
        <v>49</v>
      </c>
      <c r="H621" s="91" t="s">
        <v>2803</v>
      </c>
      <c r="I621" s="43" t="s">
        <v>1</v>
      </c>
      <c r="J621"/>
    </row>
    <row r="622" spans="1:10" ht="128.4">
      <c r="A622" s="98" t="s">
        <v>2155</v>
      </c>
      <c r="B622" s="9" t="s">
        <v>607</v>
      </c>
      <c r="C622" s="48" t="s">
        <v>2157</v>
      </c>
      <c r="D622" s="48" t="s">
        <v>2809</v>
      </c>
      <c r="E622" s="103">
        <v>5415.28</v>
      </c>
      <c r="F622" s="9" t="s">
        <v>1841</v>
      </c>
      <c r="G622" s="9" t="s">
        <v>49</v>
      </c>
      <c r="H622" s="91" t="s">
        <v>2803</v>
      </c>
      <c r="I622" s="43" t="s">
        <v>1</v>
      </c>
      <c r="J622"/>
    </row>
    <row r="623" spans="1:10" ht="128.4">
      <c r="A623" s="98" t="s">
        <v>2156</v>
      </c>
      <c r="B623" s="9" t="s">
        <v>608</v>
      </c>
      <c r="C623" s="48" t="s">
        <v>2158</v>
      </c>
      <c r="D623" s="48" t="s">
        <v>2809</v>
      </c>
      <c r="E623" s="103">
        <v>6055.36</v>
      </c>
      <c r="F623" s="9" t="s">
        <v>1841</v>
      </c>
      <c r="G623" s="98" t="s">
        <v>49</v>
      </c>
      <c r="H623" s="91" t="s">
        <v>2803</v>
      </c>
      <c r="I623" s="43" t="s">
        <v>1</v>
      </c>
      <c r="J623"/>
    </row>
    <row r="624" spans="1:10" ht="128.4">
      <c r="A624" s="98" t="s">
        <v>2159</v>
      </c>
      <c r="B624" s="9" t="s">
        <v>609</v>
      </c>
      <c r="C624" s="48" t="s">
        <v>2162</v>
      </c>
      <c r="D624" s="48" t="s">
        <v>2809</v>
      </c>
      <c r="E624" s="103">
        <v>9676.5499999999993</v>
      </c>
      <c r="F624" s="9" t="s">
        <v>1841</v>
      </c>
      <c r="G624" s="98" t="s">
        <v>49</v>
      </c>
      <c r="H624" s="91" t="s">
        <v>2803</v>
      </c>
      <c r="I624" s="43" t="s">
        <v>1</v>
      </c>
      <c r="J624"/>
    </row>
    <row r="625" spans="1:10" ht="128.4">
      <c r="A625" s="98" t="s">
        <v>2160</v>
      </c>
      <c r="B625" s="9" t="s">
        <v>610</v>
      </c>
      <c r="C625" s="48" t="s">
        <v>2163</v>
      </c>
      <c r="D625" s="48" t="s">
        <v>2809</v>
      </c>
      <c r="E625" s="103">
        <v>13789.66</v>
      </c>
      <c r="F625" s="9" t="s">
        <v>2151</v>
      </c>
      <c r="G625" s="98" t="s">
        <v>49</v>
      </c>
      <c r="H625" s="91" t="s">
        <v>2803</v>
      </c>
      <c r="I625" s="43" t="s">
        <v>1</v>
      </c>
      <c r="J625"/>
    </row>
    <row r="626" spans="1:10" ht="128.4">
      <c r="A626" s="98" t="s">
        <v>2161</v>
      </c>
      <c r="B626" s="9" t="s">
        <v>611</v>
      </c>
      <c r="C626" s="48" t="s">
        <v>2164</v>
      </c>
      <c r="D626" s="48" t="s">
        <v>2809</v>
      </c>
      <c r="E626" s="17">
        <v>6679.99</v>
      </c>
      <c r="F626" s="9" t="s">
        <v>2151</v>
      </c>
      <c r="G626" s="48" t="s">
        <v>49</v>
      </c>
      <c r="H626" s="91" t="s">
        <v>2803</v>
      </c>
      <c r="I626" s="43" t="s">
        <v>1</v>
      </c>
      <c r="J626"/>
    </row>
    <row r="627" spans="1:10" ht="128.4">
      <c r="A627" s="98" t="s">
        <v>2165</v>
      </c>
      <c r="B627" s="9" t="s">
        <v>612</v>
      </c>
      <c r="C627" s="48" t="s">
        <v>2167</v>
      </c>
      <c r="D627" s="48" t="s">
        <v>2809</v>
      </c>
      <c r="E627" s="103">
        <v>868.75</v>
      </c>
      <c r="F627" s="9" t="s">
        <v>2151</v>
      </c>
      <c r="G627" s="48" t="s">
        <v>49</v>
      </c>
      <c r="H627" s="91" t="s">
        <v>2803</v>
      </c>
      <c r="I627" s="43" t="s">
        <v>1</v>
      </c>
      <c r="J627"/>
    </row>
    <row r="628" spans="1:10" ht="128.4">
      <c r="A628" s="98" t="s">
        <v>2166</v>
      </c>
      <c r="B628" s="9" t="s">
        <v>612</v>
      </c>
      <c r="C628" s="48" t="s">
        <v>2169</v>
      </c>
      <c r="D628" s="48" t="s">
        <v>2809</v>
      </c>
      <c r="E628" s="103">
        <v>1078.75</v>
      </c>
      <c r="F628" s="9" t="s">
        <v>2151</v>
      </c>
      <c r="G628" s="48" t="s">
        <v>49</v>
      </c>
      <c r="H628" s="91" t="s">
        <v>2803</v>
      </c>
      <c r="I628" s="43" t="s">
        <v>1</v>
      </c>
      <c r="J628"/>
    </row>
    <row r="629" spans="1:10" ht="128.4">
      <c r="A629" s="98" t="s">
        <v>2168</v>
      </c>
      <c r="B629" s="9" t="s">
        <v>613</v>
      </c>
      <c r="C629" s="48" t="s">
        <v>2170</v>
      </c>
      <c r="D629" s="48" t="s">
        <v>2809</v>
      </c>
      <c r="E629" s="17">
        <v>3300</v>
      </c>
      <c r="F629" s="9" t="s">
        <v>2151</v>
      </c>
      <c r="G629" s="48" t="s">
        <v>49</v>
      </c>
      <c r="H629" s="91" t="s">
        <v>2803</v>
      </c>
      <c r="I629" s="43" t="s">
        <v>1</v>
      </c>
      <c r="J629"/>
    </row>
    <row r="630" spans="1:10" ht="128.4">
      <c r="A630" s="98" t="s">
        <v>2171</v>
      </c>
      <c r="B630" s="9" t="s">
        <v>614</v>
      </c>
      <c r="C630" s="48" t="s">
        <v>2172</v>
      </c>
      <c r="D630" s="48" t="s">
        <v>2809</v>
      </c>
      <c r="E630" s="103">
        <v>37768.75</v>
      </c>
      <c r="F630" s="9" t="s">
        <v>2151</v>
      </c>
      <c r="G630" s="48" t="s">
        <v>49</v>
      </c>
      <c r="H630" s="91" t="s">
        <v>2803</v>
      </c>
      <c r="I630" s="43" t="s">
        <v>1</v>
      </c>
      <c r="J630"/>
    </row>
    <row r="631" spans="1:10" ht="128.4">
      <c r="A631" s="98" t="s">
        <v>2173</v>
      </c>
      <c r="B631" s="9" t="s">
        <v>615</v>
      </c>
      <c r="C631" s="48" t="s">
        <v>2176</v>
      </c>
      <c r="D631" s="48" t="s">
        <v>2809</v>
      </c>
      <c r="E631" s="103">
        <v>1797.5</v>
      </c>
      <c r="F631" s="9" t="s">
        <v>2151</v>
      </c>
      <c r="G631" s="48" t="s">
        <v>49</v>
      </c>
      <c r="H631" s="91" t="s">
        <v>2803</v>
      </c>
      <c r="I631" s="43" t="s">
        <v>1</v>
      </c>
      <c r="J631"/>
    </row>
    <row r="632" spans="1:10" ht="128.4">
      <c r="A632" s="98" t="s">
        <v>2174</v>
      </c>
      <c r="B632" s="9" t="s">
        <v>616</v>
      </c>
      <c r="C632" s="48" t="s">
        <v>2177</v>
      </c>
      <c r="D632" s="48" t="s">
        <v>2809</v>
      </c>
      <c r="E632" s="103">
        <v>40284.120000000003</v>
      </c>
      <c r="F632" s="9" t="s">
        <v>1841</v>
      </c>
      <c r="G632" s="98" t="s">
        <v>49</v>
      </c>
      <c r="H632" s="91" t="s">
        <v>2803</v>
      </c>
      <c r="I632" s="43" t="s">
        <v>1</v>
      </c>
      <c r="J632"/>
    </row>
    <row r="633" spans="1:10" ht="128.4">
      <c r="A633" s="98" t="s">
        <v>2175</v>
      </c>
      <c r="B633" s="9" t="s">
        <v>617</v>
      </c>
      <c r="C633" s="48" t="s">
        <v>2178</v>
      </c>
      <c r="D633" s="48" t="s">
        <v>2809</v>
      </c>
      <c r="E633" s="103">
        <v>35720.400000000001</v>
      </c>
      <c r="F633" s="9" t="s">
        <v>1841</v>
      </c>
      <c r="G633" s="98" t="s">
        <v>49</v>
      </c>
      <c r="H633" s="91" t="s">
        <v>2803</v>
      </c>
      <c r="I633" s="43" t="s">
        <v>1</v>
      </c>
      <c r="J633"/>
    </row>
    <row r="634" spans="1:10" ht="128.4">
      <c r="A634" s="98" t="s">
        <v>2179</v>
      </c>
      <c r="B634" s="9" t="s">
        <v>618</v>
      </c>
      <c r="C634" s="48" t="s">
        <v>2181</v>
      </c>
      <c r="D634" s="48" t="s">
        <v>2809</v>
      </c>
      <c r="E634" s="103">
        <v>12529</v>
      </c>
      <c r="F634" s="9" t="s">
        <v>1841</v>
      </c>
      <c r="G634" s="98" t="s">
        <v>49</v>
      </c>
      <c r="H634" s="91" t="s">
        <v>2803</v>
      </c>
      <c r="I634" s="43" t="s">
        <v>1</v>
      </c>
      <c r="J634"/>
    </row>
    <row r="635" spans="1:10" ht="128.4">
      <c r="A635" s="98" t="s">
        <v>2180</v>
      </c>
      <c r="B635" s="9" t="s">
        <v>619</v>
      </c>
      <c r="C635" s="48" t="s">
        <v>1073</v>
      </c>
      <c r="D635" s="48" t="s">
        <v>2809</v>
      </c>
      <c r="E635" s="103">
        <v>22773.91</v>
      </c>
      <c r="F635" s="9" t="s">
        <v>2185</v>
      </c>
      <c r="G635" s="48" t="s">
        <v>49</v>
      </c>
      <c r="H635" s="91" t="s">
        <v>2803</v>
      </c>
      <c r="I635" s="43" t="s">
        <v>1</v>
      </c>
      <c r="J635"/>
    </row>
    <row r="636" spans="1:10" ht="128.4">
      <c r="A636" s="98" t="s">
        <v>2182</v>
      </c>
      <c r="B636" s="9" t="s">
        <v>620</v>
      </c>
      <c r="C636" s="48" t="s">
        <v>1073</v>
      </c>
      <c r="D636" s="48" t="s">
        <v>2809</v>
      </c>
      <c r="E636" s="17">
        <v>21351.7</v>
      </c>
      <c r="F636" s="9" t="s">
        <v>2186</v>
      </c>
      <c r="G636" s="48" t="s">
        <v>49</v>
      </c>
      <c r="H636" s="91" t="s">
        <v>2803</v>
      </c>
      <c r="I636" s="43" t="s">
        <v>1</v>
      </c>
      <c r="J636"/>
    </row>
    <row r="637" spans="1:10" ht="128.4">
      <c r="A637" s="98" t="s">
        <v>2183</v>
      </c>
      <c r="B637" s="9" t="s">
        <v>621</v>
      </c>
      <c r="C637" s="48" t="s">
        <v>1073</v>
      </c>
      <c r="D637" s="48" t="s">
        <v>2809</v>
      </c>
      <c r="E637" s="103">
        <v>46412.77</v>
      </c>
      <c r="F637" s="9" t="s">
        <v>2186</v>
      </c>
      <c r="G637" s="48" t="s">
        <v>49</v>
      </c>
      <c r="H637" s="91" t="s">
        <v>2803</v>
      </c>
      <c r="I637" s="43" t="s">
        <v>1</v>
      </c>
      <c r="J637"/>
    </row>
    <row r="638" spans="1:10" ht="128.4">
      <c r="A638" s="98" t="s">
        <v>2184</v>
      </c>
      <c r="B638" s="9" t="s">
        <v>622</v>
      </c>
      <c r="C638" s="48" t="s">
        <v>2190</v>
      </c>
      <c r="D638" s="48" t="s">
        <v>2809</v>
      </c>
      <c r="E638" s="104">
        <v>1045377.41</v>
      </c>
      <c r="F638" s="9" t="s">
        <v>2187</v>
      </c>
      <c r="G638" s="48" t="s">
        <v>49</v>
      </c>
      <c r="H638" s="91" t="s">
        <v>2803</v>
      </c>
      <c r="I638" s="43" t="s">
        <v>1</v>
      </c>
      <c r="J638"/>
    </row>
    <row r="639" spans="1:10" ht="128.4">
      <c r="A639" s="98" t="s">
        <v>2188</v>
      </c>
      <c r="B639" s="9" t="s">
        <v>623</v>
      </c>
      <c r="C639" s="48" t="s">
        <v>2191</v>
      </c>
      <c r="D639" s="48" t="s">
        <v>2809</v>
      </c>
      <c r="E639" s="103">
        <v>363378.99</v>
      </c>
      <c r="F639" s="9" t="s">
        <v>2189</v>
      </c>
      <c r="G639" s="48" t="s">
        <v>49</v>
      </c>
      <c r="H639" s="91" t="s">
        <v>2803</v>
      </c>
      <c r="I639" s="43" t="s">
        <v>1</v>
      </c>
      <c r="J639"/>
    </row>
    <row r="640" spans="1:10" ht="128.4">
      <c r="A640" s="98" t="s">
        <v>2192</v>
      </c>
      <c r="B640" s="9" t="s">
        <v>624</v>
      </c>
      <c r="C640" s="48" t="s">
        <v>2191</v>
      </c>
      <c r="D640" s="48" t="s">
        <v>2809</v>
      </c>
      <c r="E640" s="103">
        <v>318237.19</v>
      </c>
      <c r="F640" s="9" t="s">
        <v>2189</v>
      </c>
      <c r="G640" s="48" t="s">
        <v>49</v>
      </c>
      <c r="H640" s="91" t="s">
        <v>2803</v>
      </c>
      <c r="I640" s="43" t="s">
        <v>1</v>
      </c>
      <c r="J640"/>
    </row>
    <row r="641" spans="1:10" ht="128.4">
      <c r="A641" s="98" t="s">
        <v>2193</v>
      </c>
      <c r="B641" s="9" t="s">
        <v>625</v>
      </c>
      <c r="C641" s="48" t="s">
        <v>1438</v>
      </c>
      <c r="D641" s="48" t="s">
        <v>2809</v>
      </c>
      <c r="E641" s="103">
        <v>257860.64</v>
      </c>
      <c r="F641" s="9" t="s">
        <v>2195</v>
      </c>
      <c r="G641" s="48" t="s">
        <v>49</v>
      </c>
      <c r="H641" s="91" t="s">
        <v>2803</v>
      </c>
      <c r="I641" s="43" t="s">
        <v>1</v>
      </c>
      <c r="J641"/>
    </row>
    <row r="642" spans="1:10" ht="128.4">
      <c r="A642" s="98" t="s">
        <v>2194</v>
      </c>
      <c r="B642" s="9" t="s">
        <v>626</v>
      </c>
      <c r="C642" s="48" t="s">
        <v>1609</v>
      </c>
      <c r="D642" s="48" t="s">
        <v>2809</v>
      </c>
      <c r="E642" s="103">
        <v>173938.14</v>
      </c>
      <c r="F642" s="9" t="s">
        <v>2196</v>
      </c>
      <c r="G642" s="48" t="s">
        <v>1</v>
      </c>
      <c r="H642" s="91" t="s">
        <v>1</v>
      </c>
      <c r="I642" s="43" t="s">
        <v>1</v>
      </c>
      <c r="J642"/>
    </row>
    <row r="643" spans="1:10" ht="128.4">
      <c r="A643" s="98" t="s">
        <v>2197</v>
      </c>
      <c r="B643" s="9" t="s">
        <v>627</v>
      </c>
      <c r="C643" s="38" t="s">
        <v>9</v>
      </c>
      <c r="D643" s="48" t="s">
        <v>2809</v>
      </c>
      <c r="E643" s="17">
        <v>1666.67</v>
      </c>
      <c r="F643" s="9" t="s">
        <v>2198</v>
      </c>
      <c r="G643" s="9" t="s">
        <v>1</v>
      </c>
      <c r="H643" s="26" t="s">
        <v>1</v>
      </c>
      <c r="I643" s="43" t="s">
        <v>1</v>
      </c>
      <c r="J643"/>
    </row>
    <row r="644" spans="1:10">
      <c r="A644" s="21" t="s">
        <v>3</v>
      </c>
      <c r="B644" s="21"/>
      <c r="C644" s="21"/>
      <c r="D644" s="21"/>
      <c r="E644" s="36">
        <f>SUM(E618:E643)</f>
        <v>2439032.37</v>
      </c>
      <c r="F644" s="9"/>
      <c r="G644" s="9"/>
      <c r="H644" s="91"/>
      <c r="I644" s="43"/>
      <c r="J644"/>
    </row>
    <row r="645" spans="1:10">
      <c r="A645" s="13" t="s">
        <v>3</v>
      </c>
      <c r="B645" s="13"/>
      <c r="C645" s="13"/>
      <c r="D645" s="13"/>
      <c r="E645" s="31">
        <f>E505+E616+E644</f>
        <v>24836629.330000002</v>
      </c>
      <c r="F645" s="9"/>
      <c r="G645" s="9"/>
      <c r="H645" s="91"/>
      <c r="I645" s="43"/>
      <c r="J645"/>
    </row>
    <row r="646" spans="1:10">
      <c r="A646" s="14" t="s">
        <v>3</v>
      </c>
      <c r="B646" s="14"/>
      <c r="C646" s="14"/>
      <c r="D646" s="14"/>
      <c r="E646" s="32">
        <f>E448+E645</f>
        <v>100295604.31000003</v>
      </c>
      <c r="F646" s="9"/>
      <c r="G646" s="9"/>
      <c r="H646" s="91"/>
      <c r="I646" s="43"/>
      <c r="J646"/>
    </row>
    <row r="647" spans="1:10" ht="14.95" customHeight="1">
      <c r="A647" s="121" t="s">
        <v>628</v>
      </c>
      <c r="B647" s="122"/>
      <c r="C647" s="122"/>
      <c r="D647" s="122"/>
      <c r="E647" s="122"/>
      <c r="F647" s="122"/>
      <c r="G647" s="122"/>
      <c r="H647" s="122"/>
      <c r="I647" s="123"/>
      <c r="J647"/>
    </row>
    <row r="648" spans="1:10" ht="156.9">
      <c r="A648" s="113" t="s">
        <v>2199</v>
      </c>
      <c r="B648" s="22" t="s">
        <v>629</v>
      </c>
      <c r="C648" s="113" t="s">
        <v>1414</v>
      </c>
      <c r="D648" s="113" t="s">
        <v>2809</v>
      </c>
      <c r="E648" s="131">
        <f>560481.54+1018880</f>
        <v>1579361.54</v>
      </c>
      <c r="F648" s="113" t="s">
        <v>2814</v>
      </c>
      <c r="G648" s="48" t="s">
        <v>1</v>
      </c>
      <c r="H648" s="26" t="s">
        <v>1</v>
      </c>
      <c r="I648" s="43" t="s">
        <v>1</v>
      </c>
      <c r="J648"/>
    </row>
    <row r="649" spans="1:10" ht="128.4">
      <c r="A649" s="114"/>
      <c r="B649" s="22" t="s">
        <v>2801</v>
      </c>
      <c r="C649" s="114"/>
      <c r="D649" s="114"/>
      <c r="E649" s="132"/>
      <c r="F649" s="114"/>
      <c r="G649" s="48" t="s">
        <v>1</v>
      </c>
      <c r="H649" s="26" t="s">
        <v>1</v>
      </c>
      <c r="I649" s="43" t="s">
        <v>1</v>
      </c>
      <c r="J649"/>
    </row>
    <row r="650" spans="1:10" ht="149.44999999999999">
      <c r="A650" s="114"/>
      <c r="B650" s="22" t="s">
        <v>630</v>
      </c>
      <c r="C650" s="114"/>
      <c r="D650" s="114"/>
      <c r="E650" s="132"/>
      <c r="F650" s="114"/>
      <c r="G650" s="9" t="s">
        <v>631</v>
      </c>
      <c r="H650" s="26" t="s">
        <v>2804</v>
      </c>
      <c r="I650" s="43" t="s">
        <v>1</v>
      </c>
      <c r="J650"/>
    </row>
    <row r="651" spans="1:10" ht="71.349999999999994">
      <c r="A651" s="114"/>
      <c r="B651" s="22" t="s">
        <v>632</v>
      </c>
      <c r="C651" s="114"/>
      <c r="D651" s="114"/>
      <c r="E651" s="132"/>
      <c r="F651" s="114"/>
      <c r="G651" s="48" t="s">
        <v>1</v>
      </c>
      <c r="H651" s="26" t="s">
        <v>1</v>
      </c>
      <c r="I651" s="43" t="s">
        <v>1</v>
      </c>
      <c r="J651"/>
    </row>
    <row r="652" spans="1:10" ht="57.1">
      <c r="A652" s="114"/>
      <c r="B652" s="22" t="s">
        <v>633</v>
      </c>
      <c r="C652" s="114"/>
      <c r="D652" s="114"/>
      <c r="E652" s="132"/>
      <c r="F652" s="114"/>
      <c r="G652" s="48" t="s">
        <v>1</v>
      </c>
      <c r="H652" s="26" t="s">
        <v>1</v>
      </c>
      <c r="I652" s="43" t="s">
        <v>1</v>
      </c>
      <c r="J652"/>
    </row>
    <row r="653" spans="1:10" ht="71.349999999999994">
      <c r="A653" s="114"/>
      <c r="B653" s="23" t="s">
        <v>634</v>
      </c>
      <c r="C653" s="114"/>
      <c r="D653" s="114"/>
      <c r="E653" s="132"/>
      <c r="F653" s="114"/>
      <c r="G653" s="48" t="s">
        <v>1</v>
      </c>
      <c r="H653" s="26" t="s">
        <v>1</v>
      </c>
      <c r="I653" s="43" t="s">
        <v>1</v>
      </c>
      <c r="J653"/>
    </row>
    <row r="654" spans="1:10" ht="57.1">
      <c r="A654" s="114"/>
      <c r="B654" s="23" t="s">
        <v>635</v>
      </c>
      <c r="C654" s="114"/>
      <c r="D654" s="114"/>
      <c r="E654" s="132"/>
      <c r="F654" s="114"/>
      <c r="G654" s="48" t="s">
        <v>1</v>
      </c>
      <c r="H654" s="26" t="s">
        <v>1</v>
      </c>
      <c r="I654" s="43" t="s">
        <v>1</v>
      </c>
      <c r="J654"/>
    </row>
    <row r="655" spans="1:10" ht="57.1">
      <c r="A655" s="114"/>
      <c r="B655" s="23" t="s">
        <v>636</v>
      </c>
      <c r="C655" s="114"/>
      <c r="D655" s="114"/>
      <c r="E655" s="132"/>
      <c r="F655" s="114"/>
      <c r="G655" s="48" t="s">
        <v>1</v>
      </c>
      <c r="H655" s="26" t="s">
        <v>1</v>
      </c>
      <c r="I655" s="43" t="s">
        <v>1</v>
      </c>
      <c r="J655"/>
    </row>
    <row r="656" spans="1:10" ht="71.349999999999994">
      <c r="A656" s="114"/>
      <c r="B656" s="23" t="s">
        <v>637</v>
      </c>
      <c r="C656" s="114"/>
      <c r="D656" s="114"/>
      <c r="E656" s="132"/>
      <c r="F656" s="114"/>
      <c r="G656" s="48" t="s">
        <v>1</v>
      </c>
      <c r="H656" s="26" t="s">
        <v>1</v>
      </c>
      <c r="I656" s="43" t="s">
        <v>1</v>
      </c>
      <c r="J656"/>
    </row>
    <row r="657" spans="1:10" ht="85.6">
      <c r="A657" s="114"/>
      <c r="B657" s="23" t="s">
        <v>638</v>
      </c>
      <c r="C657" s="114"/>
      <c r="D657" s="114"/>
      <c r="E657" s="132"/>
      <c r="F657" s="114"/>
      <c r="G657" s="48" t="s">
        <v>1</v>
      </c>
      <c r="H657" s="26" t="s">
        <v>1</v>
      </c>
      <c r="I657" s="43" t="s">
        <v>1</v>
      </c>
      <c r="J657"/>
    </row>
    <row r="658" spans="1:10" ht="114.15">
      <c r="A658" s="115"/>
      <c r="B658" s="23" t="s">
        <v>639</v>
      </c>
      <c r="C658" s="115"/>
      <c r="D658" s="115"/>
      <c r="E658" s="133"/>
      <c r="F658" s="9" t="s">
        <v>2266</v>
      </c>
      <c r="G658" s="48" t="s">
        <v>1</v>
      </c>
      <c r="H658" s="26" t="s">
        <v>1</v>
      </c>
      <c r="I658" s="43" t="s">
        <v>1</v>
      </c>
      <c r="J658"/>
    </row>
    <row r="659" spans="1:10" ht="85.6">
      <c r="A659" s="113" t="s">
        <v>2200</v>
      </c>
      <c r="B659" s="23" t="s">
        <v>640</v>
      </c>
      <c r="C659" s="116" t="s">
        <v>1672</v>
      </c>
      <c r="D659" s="116" t="s">
        <v>2809</v>
      </c>
      <c r="E659" s="131">
        <v>532294.37</v>
      </c>
      <c r="F659" s="113" t="s">
        <v>2267</v>
      </c>
      <c r="G659" s="48" t="s">
        <v>1</v>
      </c>
      <c r="H659" s="26" t="s">
        <v>1</v>
      </c>
      <c r="I659" s="43" t="s">
        <v>1</v>
      </c>
      <c r="J659"/>
    </row>
    <row r="660" spans="1:10" ht="71.349999999999994">
      <c r="A660" s="114"/>
      <c r="B660" s="24" t="s">
        <v>641</v>
      </c>
      <c r="C660" s="117"/>
      <c r="D660" s="117"/>
      <c r="E660" s="132"/>
      <c r="F660" s="114"/>
      <c r="G660" s="48" t="s">
        <v>1</v>
      </c>
      <c r="H660" s="26" t="s">
        <v>1</v>
      </c>
      <c r="I660" s="43" t="s">
        <v>1</v>
      </c>
      <c r="J660"/>
    </row>
    <row r="661" spans="1:10" ht="71.349999999999994">
      <c r="A661" s="114"/>
      <c r="B661" s="24" t="s">
        <v>642</v>
      </c>
      <c r="C661" s="117"/>
      <c r="D661" s="117"/>
      <c r="E661" s="132"/>
      <c r="F661" s="114"/>
      <c r="G661" s="48" t="s">
        <v>1</v>
      </c>
      <c r="H661" s="26" t="s">
        <v>1</v>
      </c>
      <c r="I661" s="43" t="s">
        <v>1</v>
      </c>
      <c r="J661"/>
    </row>
    <row r="662" spans="1:10" ht="85.6">
      <c r="A662" s="114"/>
      <c r="B662" s="24" t="s">
        <v>643</v>
      </c>
      <c r="C662" s="117"/>
      <c r="D662" s="117"/>
      <c r="E662" s="132"/>
      <c r="F662" s="114"/>
      <c r="G662" s="48" t="s">
        <v>1</v>
      </c>
      <c r="H662" s="26" t="s">
        <v>1</v>
      </c>
      <c r="I662" s="43" t="s">
        <v>1</v>
      </c>
      <c r="J662"/>
    </row>
    <row r="663" spans="1:10" ht="71.349999999999994">
      <c r="A663" s="114"/>
      <c r="B663" s="24" t="s">
        <v>644</v>
      </c>
      <c r="C663" s="117"/>
      <c r="D663" s="117"/>
      <c r="E663" s="132"/>
      <c r="F663" s="114"/>
      <c r="G663" s="48" t="s">
        <v>1</v>
      </c>
      <c r="H663" s="26" t="s">
        <v>1</v>
      </c>
      <c r="I663" s="43" t="s">
        <v>1</v>
      </c>
      <c r="J663"/>
    </row>
    <row r="664" spans="1:10" ht="57.1">
      <c r="A664" s="114"/>
      <c r="B664" s="24" t="s">
        <v>645</v>
      </c>
      <c r="C664" s="117"/>
      <c r="D664" s="117"/>
      <c r="E664" s="132"/>
      <c r="F664" s="114"/>
      <c r="G664" s="48" t="s">
        <v>1</v>
      </c>
      <c r="H664" s="26" t="s">
        <v>1</v>
      </c>
      <c r="I664" s="43" t="s">
        <v>1</v>
      </c>
      <c r="J664"/>
    </row>
    <row r="665" spans="1:10" ht="42.8">
      <c r="A665" s="114"/>
      <c r="B665" s="24" t="s">
        <v>646</v>
      </c>
      <c r="C665" s="117"/>
      <c r="D665" s="117"/>
      <c r="E665" s="132"/>
      <c r="F665" s="114"/>
      <c r="G665" s="48" t="s">
        <v>1</v>
      </c>
      <c r="H665" s="26" t="s">
        <v>1</v>
      </c>
      <c r="I665" s="43" t="s">
        <v>1</v>
      </c>
      <c r="J665"/>
    </row>
    <row r="666" spans="1:10" ht="42.8">
      <c r="A666" s="114"/>
      <c r="B666" s="24" t="s">
        <v>647</v>
      </c>
      <c r="C666" s="117"/>
      <c r="D666" s="117"/>
      <c r="E666" s="132"/>
      <c r="F666" s="114"/>
      <c r="G666" s="48" t="s">
        <v>1</v>
      </c>
      <c r="H666" s="26" t="s">
        <v>1</v>
      </c>
      <c r="I666" s="43" t="s">
        <v>1</v>
      </c>
      <c r="J666"/>
    </row>
    <row r="667" spans="1:10" ht="71.349999999999994">
      <c r="A667" s="114"/>
      <c r="B667" s="24" t="s">
        <v>648</v>
      </c>
      <c r="C667" s="117"/>
      <c r="D667" s="117"/>
      <c r="E667" s="132"/>
      <c r="F667" s="114"/>
      <c r="G667" s="48" t="s">
        <v>1</v>
      </c>
      <c r="H667" s="26" t="s">
        <v>1</v>
      </c>
      <c r="I667" s="43" t="s">
        <v>1</v>
      </c>
      <c r="J667"/>
    </row>
    <row r="668" spans="1:10" ht="71.349999999999994">
      <c r="A668" s="114"/>
      <c r="B668" s="24" t="s">
        <v>649</v>
      </c>
      <c r="C668" s="117"/>
      <c r="D668" s="117"/>
      <c r="E668" s="132"/>
      <c r="F668" s="114"/>
      <c r="G668" s="48" t="s">
        <v>1</v>
      </c>
      <c r="H668" s="26" t="s">
        <v>1</v>
      </c>
      <c r="I668" s="43" t="s">
        <v>1</v>
      </c>
      <c r="J668"/>
    </row>
    <row r="669" spans="1:10" ht="71.349999999999994">
      <c r="A669" s="114"/>
      <c r="B669" s="24" t="s">
        <v>650</v>
      </c>
      <c r="C669" s="117"/>
      <c r="D669" s="117"/>
      <c r="E669" s="132"/>
      <c r="F669" s="114"/>
      <c r="G669" s="48" t="s">
        <v>1</v>
      </c>
      <c r="H669" s="26" t="s">
        <v>1</v>
      </c>
      <c r="I669" s="43" t="s">
        <v>1</v>
      </c>
      <c r="J669"/>
    </row>
    <row r="670" spans="1:10" ht="42.8">
      <c r="A670" s="114"/>
      <c r="B670" s="24" t="s">
        <v>651</v>
      </c>
      <c r="C670" s="117"/>
      <c r="D670" s="117"/>
      <c r="E670" s="132"/>
      <c r="F670" s="114"/>
      <c r="G670" s="48" t="s">
        <v>1</v>
      </c>
      <c r="H670" s="26" t="s">
        <v>1</v>
      </c>
      <c r="I670" s="43" t="s">
        <v>1</v>
      </c>
      <c r="J670"/>
    </row>
    <row r="671" spans="1:10" ht="42.8">
      <c r="A671" s="114"/>
      <c r="B671" s="24" t="s">
        <v>652</v>
      </c>
      <c r="C671" s="117"/>
      <c r="D671" s="117"/>
      <c r="E671" s="132"/>
      <c r="F671" s="114"/>
      <c r="G671" s="48" t="s">
        <v>1</v>
      </c>
      <c r="H671" s="26" t="s">
        <v>1</v>
      </c>
      <c r="I671" s="43" t="s">
        <v>1</v>
      </c>
      <c r="J671"/>
    </row>
    <row r="672" spans="1:10" ht="109.55" customHeight="1">
      <c r="A672" s="115"/>
      <c r="B672" s="25" t="s">
        <v>653</v>
      </c>
      <c r="C672" s="118"/>
      <c r="D672" s="118"/>
      <c r="E672" s="133"/>
      <c r="F672" s="115"/>
      <c r="G672" s="48" t="s">
        <v>1</v>
      </c>
      <c r="H672" s="26" t="s">
        <v>1</v>
      </c>
      <c r="I672" s="43" t="s">
        <v>1</v>
      </c>
      <c r="J672"/>
    </row>
    <row r="673" spans="1:10" ht="99.85">
      <c r="A673" s="113" t="s">
        <v>2201</v>
      </c>
      <c r="B673" s="24" t="s">
        <v>654</v>
      </c>
      <c r="C673" s="116" t="s">
        <v>9</v>
      </c>
      <c r="D673" s="116" t="s">
        <v>2809</v>
      </c>
      <c r="E673" s="153">
        <v>593220.34</v>
      </c>
      <c r="F673" s="146" t="s">
        <v>2268</v>
      </c>
      <c r="G673" s="48" t="s">
        <v>1</v>
      </c>
      <c r="H673" s="26" t="s">
        <v>1</v>
      </c>
      <c r="I673" s="43" t="s">
        <v>1</v>
      </c>
      <c r="J673"/>
    </row>
    <row r="674" spans="1:10" ht="57.1">
      <c r="A674" s="114"/>
      <c r="B674" s="24" t="s">
        <v>655</v>
      </c>
      <c r="C674" s="117"/>
      <c r="D674" s="117"/>
      <c r="E674" s="153"/>
      <c r="F674" s="146"/>
      <c r="G674" s="48" t="s">
        <v>1</v>
      </c>
      <c r="H674" s="26" t="s">
        <v>1</v>
      </c>
      <c r="I674" s="43" t="s">
        <v>1</v>
      </c>
      <c r="J674"/>
    </row>
    <row r="675" spans="1:10" ht="57.1">
      <c r="A675" s="114"/>
      <c r="B675" s="24" t="s">
        <v>656</v>
      </c>
      <c r="C675" s="117"/>
      <c r="D675" s="117"/>
      <c r="E675" s="153"/>
      <c r="F675" s="146"/>
      <c r="G675" s="48" t="s">
        <v>1</v>
      </c>
      <c r="H675" s="26" t="s">
        <v>1</v>
      </c>
      <c r="I675" s="43" t="s">
        <v>1</v>
      </c>
      <c r="J675"/>
    </row>
    <row r="676" spans="1:10" ht="28.55">
      <c r="A676" s="114"/>
      <c r="B676" s="24" t="s">
        <v>657</v>
      </c>
      <c r="C676" s="117"/>
      <c r="D676" s="117"/>
      <c r="E676" s="153"/>
      <c r="F676" s="146"/>
      <c r="G676" s="48" t="s">
        <v>1</v>
      </c>
      <c r="H676" s="26" t="s">
        <v>1</v>
      </c>
      <c r="I676" s="43" t="s">
        <v>1</v>
      </c>
      <c r="J676"/>
    </row>
    <row r="677" spans="1:10" ht="57.1">
      <c r="A677" s="115"/>
      <c r="B677" s="24" t="s">
        <v>658</v>
      </c>
      <c r="C677" s="118"/>
      <c r="D677" s="118"/>
      <c r="E677" s="153"/>
      <c r="F677" s="146"/>
      <c r="G677" s="48" t="s">
        <v>1</v>
      </c>
      <c r="H677" s="26" t="s">
        <v>1</v>
      </c>
      <c r="I677" s="43" t="s">
        <v>1</v>
      </c>
      <c r="J677"/>
    </row>
    <row r="678" spans="1:10" ht="71.349999999999994">
      <c r="A678" s="113" t="s">
        <v>2202</v>
      </c>
      <c r="B678" s="24" t="s">
        <v>659</v>
      </c>
      <c r="C678" s="116" t="s">
        <v>1414</v>
      </c>
      <c r="D678" s="116" t="s">
        <v>2809</v>
      </c>
      <c r="E678" s="131">
        <v>183437.34</v>
      </c>
      <c r="F678" s="152" t="s">
        <v>2267</v>
      </c>
      <c r="G678" s="48" t="s">
        <v>1</v>
      </c>
      <c r="H678" s="26" t="s">
        <v>1</v>
      </c>
      <c r="I678" s="43" t="s">
        <v>1</v>
      </c>
      <c r="J678"/>
    </row>
    <row r="679" spans="1:10" ht="71.349999999999994">
      <c r="A679" s="114"/>
      <c r="B679" s="24" t="s">
        <v>660</v>
      </c>
      <c r="C679" s="117"/>
      <c r="D679" s="117"/>
      <c r="E679" s="132"/>
      <c r="F679" s="152"/>
      <c r="G679" s="48" t="s">
        <v>1</v>
      </c>
      <c r="H679" s="26" t="s">
        <v>1</v>
      </c>
      <c r="I679" s="43" t="s">
        <v>1</v>
      </c>
      <c r="J679"/>
    </row>
    <row r="680" spans="1:10" ht="71.349999999999994">
      <c r="A680" s="114"/>
      <c r="B680" s="24" t="s">
        <v>661</v>
      </c>
      <c r="C680" s="117"/>
      <c r="D680" s="117"/>
      <c r="E680" s="132"/>
      <c r="F680" s="152"/>
      <c r="G680" s="48" t="s">
        <v>1</v>
      </c>
      <c r="H680" s="26" t="s">
        <v>1</v>
      </c>
      <c r="I680" s="43" t="s">
        <v>1</v>
      </c>
      <c r="J680"/>
    </row>
    <row r="681" spans="1:10" ht="71.349999999999994">
      <c r="A681" s="114"/>
      <c r="B681" s="24" t="s">
        <v>662</v>
      </c>
      <c r="C681" s="117"/>
      <c r="D681" s="117"/>
      <c r="E681" s="132"/>
      <c r="F681" s="152"/>
      <c r="G681" s="48" t="s">
        <v>1</v>
      </c>
      <c r="H681" s="26" t="s">
        <v>1</v>
      </c>
      <c r="I681" s="43" t="s">
        <v>1</v>
      </c>
      <c r="J681"/>
    </row>
    <row r="682" spans="1:10" ht="71.349999999999994">
      <c r="A682" s="114"/>
      <c r="B682" s="24" t="s">
        <v>663</v>
      </c>
      <c r="C682" s="117"/>
      <c r="D682" s="117"/>
      <c r="E682" s="132"/>
      <c r="F682" s="152"/>
      <c r="G682" s="48" t="s">
        <v>1</v>
      </c>
      <c r="H682" s="26" t="s">
        <v>1</v>
      </c>
      <c r="I682" s="43" t="s">
        <v>1</v>
      </c>
      <c r="J682"/>
    </row>
    <row r="683" spans="1:10" ht="71.349999999999994">
      <c r="A683" s="114"/>
      <c r="B683" s="24" t="s">
        <v>664</v>
      </c>
      <c r="C683" s="117"/>
      <c r="D683" s="117"/>
      <c r="E683" s="132"/>
      <c r="F683" s="152"/>
      <c r="G683" s="48" t="s">
        <v>1</v>
      </c>
      <c r="H683" s="26" t="s">
        <v>1</v>
      </c>
      <c r="I683" s="43" t="s">
        <v>1</v>
      </c>
      <c r="J683"/>
    </row>
    <row r="684" spans="1:10" ht="71.349999999999994">
      <c r="A684" s="114"/>
      <c r="B684" s="24" t="s">
        <v>665</v>
      </c>
      <c r="C684" s="117"/>
      <c r="D684" s="117"/>
      <c r="E684" s="132"/>
      <c r="F684" s="152"/>
      <c r="G684" s="48" t="s">
        <v>1</v>
      </c>
      <c r="H684" s="26" t="s">
        <v>1</v>
      </c>
      <c r="I684" s="43" t="s">
        <v>1</v>
      </c>
      <c r="J684"/>
    </row>
    <row r="685" spans="1:10" ht="114.15">
      <c r="A685" s="114"/>
      <c r="B685" s="25" t="s">
        <v>666</v>
      </c>
      <c r="C685" s="117"/>
      <c r="D685" s="117"/>
      <c r="E685" s="132"/>
      <c r="F685" s="9" t="s">
        <v>2269</v>
      </c>
      <c r="G685" s="48" t="s">
        <v>1</v>
      </c>
      <c r="H685" s="26" t="s">
        <v>1</v>
      </c>
      <c r="I685" s="43" t="s">
        <v>1</v>
      </c>
      <c r="J685"/>
    </row>
    <row r="686" spans="1:10" ht="28.55">
      <c r="A686" s="114"/>
      <c r="B686" s="24" t="s">
        <v>667</v>
      </c>
      <c r="C686" s="117"/>
      <c r="D686" s="117"/>
      <c r="E686" s="132"/>
      <c r="F686" s="113" t="s">
        <v>2270</v>
      </c>
      <c r="G686" s="48" t="s">
        <v>1</v>
      </c>
      <c r="H686" s="26" t="s">
        <v>1</v>
      </c>
      <c r="I686" s="43" t="s">
        <v>1</v>
      </c>
      <c r="J686"/>
    </row>
    <row r="687" spans="1:10" ht="57.1">
      <c r="A687" s="114"/>
      <c r="B687" s="24" t="s">
        <v>668</v>
      </c>
      <c r="C687" s="117"/>
      <c r="D687" s="117"/>
      <c r="E687" s="132"/>
      <c r="F687" s="114"/>
      <c r="G687" s="48" t="s">
        <v>1</v>
      </c>
      <c r="H687" s="26" t="s">
        <v>1</v>
      </c>
      <c r="I687" s="43" t="s">
        <v>1</v>
      </c>
      <c r="J687"/>
    </row>
    <row r="688" spans="1:10" ht="57.1">
      <c r="A688" s="114"/>
      <c r="B688" s="24" t="s">
        <v>669</v>
      </c>
      <c r="C688" s="117"/>
      <c r="D688" s="117"/>
      <c r="E688" s="132"/>
      <c r="F688" s="114"/>
      <c r="G688" s="48" t="s">
        <v>1</v>
      </c>
      <c r="H688" s="26" t="s">
        <v>1</v>
      </c>
      <c r="I688" s="43" t="s">
        <v>1</v>
      </c>
      <c r="J688"/>
    </row>
    <row r="689" spans="1:10" ht="71.349999999999994">
      <c r="A689" s="114"/>
      <c r="B689" s="24" t="s">
        <v>670</v>
      </c>
      <c r="C689" s="117"/>
      <c r="D689" s="117"/>
      <c r="E689" s="132"/>
      <c r="F689" s="114"/>
      <c r="G689" s="48" t="s">
        <v>1</v>
      </c>
      <c r="H689" s="26" t="s">
        <v>1</v>
      </c>
      <c r="I689" s="43" t="s">
        <v>1</v>
      </c>
      <c r="J689"/>
    </row>
    <row r="690" spans="1:10" ht="71.349999999999994">
      <c r="A690" s="114"/>
      <c r="B690" s="24" t="s">
        <v>671</v>
      </c>
      <c r="C690" s="117"/>
      <c r="D690" s="117"/>
      <c r="E690" s="132"/>
      <c r="F690" s="114"/>
      <c r="G690" s="48" t="s">
        <v>1</v>
      </c>
      <c r="H690" s="26" t="s">
        <v>1</v>
      </c>
      <c r="I690" s="43" t="s">
        <v>1</v>
      </c>
      <c r="J690"/>
    </row>
    <row r="691" spans="1:10" ht="85.6">
      <c r="A691" s="114"/>
      <c r="B691" s="24" t="s">
        <v>672</v>
      </c>
      <c r="C691" s="117"/>
      <c r="D691" s="117"/>
      <c r="E691" s="132"/>
      <c r="F691" s="114"/>
      <c r="G691" s="48" t="s">
        <v>1</v>
      </c>
      <c r="H691" s="26" t="s">
        <v>1</v>
      </c>
      <c r="I691" s="43" t="s">
        <v>1</v>
      </c>
      <c r="J691"/>
    </row>
    <row r="692" spans="1:10" ht="85.6">
      <c r="A692" s="115"/>
      <c r="B692" s="24" t="s">
        <v>673</v>
      </c>
      <c r="C692" s="118"/>
      <c r="D692" s="118"/>
      <c r="E692" s="133"/>
      <c r="F692" s="115"/>
      <c r="G692" s="48" t="s">
        <v>1</v>
      </c>
      <c r="H692" s="26" t="s">
        <v>1</v>
      </c>
      <c r="I692" s="43" t="s">
        <v>1</v>
      </c>
      <c r="J692"/>
    </row>
    <row r="693" spans="1:10" ht="99.85">
      <c r="A693" s="113" t="s">
        <v>2203</v>
      </c>
      <c r="B693" s="24" t="s">
        <v>674</v>
      </c>
      <c r="C693" s="116" t="s">
        <v>1652</v>
      </c>
      <c r="D693" s="116" t="s">
        <v>2809</v>
      </c>
      <c r="E693" s="131">
        <v>207655.33</v>
      </c>
      <c r="F693" s="152" t="s">
        <v>2267</v>
      </c>
      <c r="G693" s="48" t="s">
        <v>1</v>
      </c>
      <c r="H693" s="26" t="s">
        <v>1</v>
      </c>
      <c r="I693" s="43" t="s">
        <v>1</v>
      </c>
      <c r="J693"/>
    </row>
    <row r="694" spans="1:10" ht="71.349999999999994">
      <c r="A694" s="114"/>
      <c r="B694" s="24" t="s">
        <v>675</v>
      </c>
      <c r="C694" s="117"/>
      <c r="D694" s="117"/>
      <c r="E694" s="132"/>
      <c r="F694" s="152"/>
      <c r="G694" s="48" t="s">
        <v>1</v>
      </c>
      <c r="H694" s="26" t="s">
        <v>1</v>
      </c>
      <c r="I694" s="43" t="s">
        <v>1</v>
      </c>
      <c r="J694"/>
    </row>
    <row r="695" spans="1:10" ht="57.1">
      <c r="A695" s="114"/>
      <c r="B695" s="24" t="s">
        <v>676</v>
      </c>
      <c r="C695" s="117"/>
      <c r="D695" s="117"/>
      <c r="E695" s="132"/>
      <c r="F695" s="152"/>
      <c r="G695" s="48" t="s">
        <v>1</v>
      </c>
      <c r="H695" s="26" t="s">
        <v>1</v>
      </c>
      <c r="I695" s="43" t="s">
        <v>1</v>
      </c>
      <c r="J695"/>
    </row>
    <row r="696" spans="1:10" ht="57.1">
      <c r="A696" s="114"/>
      <c r="B696" s="24" t="s">
        <v>677</v>
      </c>
      <c r="C696" s="117"/>
      <c r="D696" s="117"/>
      <c r="E696" s="132"/>
      <c r="F696" s="152"/>
      <c r="G696" s="48" t="s">
        <v>1</v>
      </c>
      <c r="H696" s="26" t="s">
        <v>1</v>
      </c>
      <c r="I696" s="43" t="s">
        <v>1</v>
      </c>
      <c r="J696"/>
    </row>
    <row r="697" spans="1:10" ht="57.1">
      <c r="A697" s="114"/>
      <c r="B697" s="24" t="s">
        <v>678</v>
      </c>
      <c r="C697" s="117"/>
      <c r="D697" s="117"/>
      <c r="E697" s="132"/>
      <c r="F697" s="152"/>
      <c r="G697" s="48" t="s">
        <v>1</v>
      </c>
      <c r="H697" s="26" t="s">
        <v>1</v>
      </c>
      <c r="I697" s="43" t="s">
        <v>1</v>
      </c>
      <c r="J697"/>
    </row>
    <row r="698" spans="1:10" ht="28.55">
      <c r="A698" s="114"/>
      <c r="B698" s="24" t="s">
        <v>679</v>
      </c>
      <c r="C698" s="117"/>
      <c r="D698" s="117"/>
      <c r="E698" s="132"/>
      <c r="F698" s="152"/>
      <c r="G698" s="48" t="s">
        <v>1</v>
      </c>
      <c r="H698" s="26" t="s">
        <v>1</v>
      </c>
      <c r="I698" s="43" t="s">
        <v>1</v>
      </c>
      <c r="J698"/>
    </row>
    <row r="699" spans="1:10" ht="57.1">
      <c r="A699" s="114"/>
      <c r="B699" s="24" t="s">
        <v>680</v>
      </c>
      <c r="C699" s="117"/>
      <c r="D699" s="117"/>
      <c r="E699" s="132"/>
      <c r="F699" s="152"/>
      <c r="G699" s="48" t="s">
        <v>1</v>
      </c>
      <c r="H699" s="26" t="s">
        <v>1</v>
      </c>
      <c r="I699" s="43" t="s">
        <v>1</v>
      </c>
      <c r="J699"/>
    </row>
    <row r="700" spans="1:10" ht="71.349999999999994">
      <c r="A700" s="114"/>
      <c r="B700" s="24" t="s">
        <v>681</v>
      </c>
      <c r="C700" s="117"/>
      <c r="D700" s="117"/>
      <c r="E700" s="132"/>
      <c r="F700" s="152"/>
      <c r="G700" s="48" t="s">
        <v>1</v>
      </c>
      <c r="H700" s="26" t="s">
        <v>1</v>
      </c>
      <c r="I700" s="43" t="s">
        <v>1</v>
      </c>
      <c r="J700"/>
    </row>
    <row r="701" spans="1:10" ht="71.349999999999994">
      <c r="A701" s="114"/>
      <c r="B701" s="24" t="s">
        <v>682</v>
      </c>
      <c r="C701" s="117"/>
      <c r="D701" s="117"/>
      <c r="E701" s="132"/>
      <c r="F701" s="152"/>
      <c r="G701" s="48" t="s">
        <v>1</v>
      </c>
      <c r="H701" s="26" t="s">
        <v>1</v>
      </c>
      <c r="I701" s="43" t="s">
        <v>1</v>
      </c>
      <c r="J701"/>
    </row>
    <row r="702" spans="1:10" ht="57.1">
      <c r="A702" s="114"/>
      <c r="B702" s="24" t="s">
        <v>683</v>
      </c>
      <c r="C702" s="117"/>
      <c r="D702" s="117"/>
      <c r="E702" s="132"/>
      <c r="F702" s="152"/>
      <c r="G702" s="48" t="s">
        <v>1</v>
      </c>
      <c r="H702" s="26" t="s">
        <v>1</v>
      </c>
      <c r="I702" s="43" t="s">
        <v>1</v>
      </c>
      <c r="J702"/>
    </row>
    <row r="703" spans="1:10" ht="71.349999999999994">
      <c r="A703" s="114"/>
      <c r="B703" s="24" t="s">
        <v>684</v>
      </c>
      <c r="C703" s="117"/>
      <c r="D703" s="117"/>
      <c r="E703" s="132"/>
      <c r="F703" s="152"/>
      <c r="G703" s="48" t="s">
        <v>1</v>
      </c>
      <c r="H703" s="26" t="s">
        <v>1</v>
      </c>
      <c r="I703" s="43" t="s">
        <v>1</v>
      </c>
      <c r="J703"/>
    </row>
    <row r="704" spans="1:10" ht="71.349999999999994">
      <c r="A704" s="114"/>
      <c r="B704" s="24" t="s">
        <v>685</v>
      </c>
      <c r="C704" s="117"/>
      <c r="D704" s="117"/>
      <c r="E704" s="132"/>
      <c r="F704" s="152"/>
      <c r="G704" s="48" t="s">
        <v>1</v>
      </c>
      <c r="H704" s="26" t="s">
        <v>1</v>
      </c>
      <c r="I704" s="43" t="s">
        <v>1</v>
      </c>
      <c r="J704"/>
    </row>
    <row r="705" spans="1:10" ht="57.1">
      <c r="A705" s="114"/>
      <c r="B705" s="24" t="s">
        <v>686</v>
      </c>
      <c r="C705" s="117"/>
      <c r="D705" s="117"/>
      <c r="E705" s="132"/>
      <c r="F705" s="152"/>
      <c r="G705" s="48" t="s">
        <v>1</v>
      </c>
      <c r="H705" s="26" t="s">
        <v>1</v>
      </c>
      <c r="I705" s="43" t="s">
        <v>1</v>
      </c>
      <c r="J705"/>
    </row>
    <row r="706" spans="1:10" ht="28.55">
      <c r="A706" s="114"/>
      <c r="B706" s="24" t="s">
        <v>687</v>
      </c>
      <c r="C706" s="117"/>
      <c r="D706" s="117"/>
      <c r="E706" s="132"/>
      <c r="F706" s="152"/>
      <c r="G706" s="48" t="s">
        <v>1</v>
      </c>
      <c r="H706" s="26" t="s">
        <v>1</v>
      </c>
      <c r="I706" s="43" t="s">
        <v>1</v>
      </c>
      <c r="J706"/>
    </row>
    <row r="707" spans="1:10" ht="42.8">
      <c r="A707" s="114"/>
      <c r="B707" s="23" t="s">
        <v>688</v>
      </c>
      <c r="C707" s="117"/>
      <c r="D707" s="117"/>
      <c r="E707" s="132"/>
      <c r="F707" s="152"/>
      <c r="G707" s="48" t="s">
        <v>1</v>
      </c>
      <c r="H707" s="26" t="s">
        <v>1</v>
      </c>
      <c r="I707" s="43" t="s">
        <v>1</v>
      </c>
      <c r="J707"/>
    </row>
    <row r="708" spans="1:10" ht="114.15">
      <c r="A708" s="115"/>
      <c r="B708" s="25" t="s">
        <v>689</v>
      </c>
      <c r="C708" s="118"/>
      <c r="D708" s="118"/>
      <c r="E708" s="133"/>
      <c r="F708" s="9" t="s">
        <v>2270</v>
      </c>
      <c r="G708" s="48" t="s">
        <v>1</v>
      </c>
      <c r="H708" s="26" t="s">
        <v>1</v>
      </c>
      <c r="I708" s="43" t="s">
        <v>1</v>
      </c>
      <c r="J708"/>
    </row>
    <row r="709" spans="1:10" ht="114.15">
      <c r="A709" s="113" t="s">
        <v>2204</v>
      </c>
      <c r="B709" s="24" t="s">
        <v>690</v>
      </c>
      <c r="C709" s="116" t="s">
        <v>2205</v>
      </c>
      <c r="D709" s="116" t="s">
        <v>2809</v>
      </c>
      <c r="E709" s="153">
        <v>68363</v>
      </c>
      <c r="F709" s="152" t="s">
        <v>2267</v>
      </c>
      <c r="G709" s="48" t="s">
        <v>1</v>
      </c>
      <c r="H709" s="26" t="s">
        <v>1</v>
      </c>
      <c r="I709" s="43" t="s">
        <v>1</v>
      </c>
      <c r="J709"/>
    </row>
    <row r="710" spans="1:10" ht="71.349999999999994">
      <c r="A710" s="114"/>
      <c r="B710" s="24" t="s">
        <v>691</v>
      </c>
      <c r="C710" s="117"/>
      <c r="D710" s="117"/>
      <c r="E710" s="153"/>
      <c r="F710" s="152"/>
      <c r="G710" s="48" t="s">
        <v>1</v>
      </c>
      <c r="H710" s="26" t="s">
        <v>1</v>
      </c>
      <c r="I710" s="43" t="s">
        <v>1</v>
      </c>
      <c r="J710"/>
    </row>
    <row r="711" spans="1:10" ht="71.349999999999994">
      <c r="A711" s="114"/>
      <c r="B711" s="24" t="s">
        <v>692</v>
      </c>
      <c r="C711" s="117"/>
      <c r="D711" s="117"/>
      <c r="E711" s="153"/>
      <c r="F711" s="152"/>
      <c r="G711" s="48" t="s">
        <v>1</v>
      </c>
      <c r="H711" s="26" t="s">
        <v>1</v>
      </c>
      <c r="I711" s="43" t="s">
        <v>1</v>
      </c>
      <c r="J711"/>
    </row>
    <row r="712" spans="1:10" ht="71.349999999999994">
      <c r="A712" s="114"/>
      <c r="B712" s="24" t="s">
        <v>693</v>
      </c>
      <c r="C712" s="117"/>
      <c r="D712" s="117"/>
      <c r="E712" s="153"/>
      <c r="F712" s="152"/>
      <c r="G712" s="48" t="s">
        <v>1</v>
      </c>
      <c r="H712" s="26" t="s">
        <v>1</v>
      </c>
      <c r="I712" s="43" t="s">
        <v>1</v>
      </c>
      <c r="J712"/>
    </row>
    <row r="713" spans="1:10" ht="71.349999999999994">
      <c r="A713" s="114"/>
      <c r="B713" s="24" t="s">
        <v>694</v>
      </c>
      <c r="C713" s="117"/>
      <c r="D713" s="117"/>
      <c r="E713" s="153"/>
      <c r="F713" s="152"/>
      <c r="G713" s="48" t="s">
        <v>1</v>
      </c>
      <c r="H713" s="26" t="s">
        <v>1</v>
      </c>
      <c r="I713" s="43" t="s">
        <v>1</v>
      </c>
      <c r="J713"/>
    </row>
    <row r="714" spans="1:10" ht="71.349999999999994">
      <c r="A714" s="114"/>
      <c r="B714" s="24" t="s">
        <v>695</v>
      </c>
      <c r="C714" s="117"/>
      <c r="D714" s="117"/>
      <c r="E714" s="153"/>
      <c r="F714" s="152"/>
      <c r="G714" s="48" t="s">
        <v>1</v>
      </c>
      <c r="H714" s="26" t="s">
        <v>1</v>
      </c>
      <c r="I714" s="43" t="s">
        <v>1</v>
      </c>
      <c r="J714"/>
    </row>
    <row r="715" spans="1:10" ht="71.349999999999994">
      <c r="A715" s="114"/>
      <c r="B715" s="24" t="s">
        <v>696</v>
      </c>
      <c r="C715" s="117"/>
      <c r="D715" s="117"/>
      <c r="E715" s="153"/>
      <c r="F715" s="152"/>
      <c r="G715" s="48" t="s">
        <v>1</v>
      </c>
      <c r="H715" s="26" t="s">
        <v>1</v>
      </c>
      <c r="I715" s="43" t="s">
        <v>1</v>
      </c>
      <c r="J715"/>
    </row>
    <row r="716" spans="1:10" ht="28.55">
      <c r="A716" s="114"/>
      <c r="B716" s="24" t="s">
        <v>697</v>
      </c>
      <c r="C716" s="117"/>
      <c r="D716" s="117"/>
      <c r="E716" s="153"/>
      <c r="F716" s="152"/>
      <c r="G716" s="48" t="s">
        <v>1</v>
      </c>
      <c r="H716" s="26" t="s">
        <v>1</v>
      </c>
      <c r="I716" s="43" t="s">
        <v>1</v>
      </c>
      <c r="J716"/>
    </row>
    <row r="717" spans="1:10" ht="71.349999999999994">
      <c r="A717" s="115"/>
      <c r="B717" s="24" t="s">
        <v>698</v>
      </c>
      <c r="C717" s="118"/>
      <c r="D717" s="118"/>
      <c r="E717" s="153"/>
      <c r="F717" s="152"/>
      <c r="G717" s="48" t="s">
        <v>1</v>
      </c>
      <c r="H717" s="26" t="s">
        <v>1</v>
      </c>
      <c r="I717" s="43" t="s">
        <v>1</v>
      </c>
      <c r="J717"/>
    </row>
    <row r="718" spans="1:10" ht="85.6">
      <c r="A718" s="113" t="s">
        <v>2206</v>
      </c>
      <c r="B718" s="24" t="s">
        <v>699</v>
      </c>
      <c r="C718" s="116" t="s">
        <v>9</v>
      </c>
      <c r="D718" s="116" t="s">
        <v>2809</v>
      </c>
      <c r="E718" s="131">
        <v>169192.33</v>
      </c>
      <c r="F718" s="152" t="s">
        <v>2271</v>
      </c>
      <c r="G718" s="48" t="s">
        <v>1</v>
      </c>
      <c r="H718" s="26" t="s">
        <v>1</v>
      </c>
      <c r="I718" s="43" t="s">
        <v>1</v>
      </c>
      <c r="J718"/>
    </row>
    <row r="719" spans="1:10" ht="149.44999999999999">
      <c r="A719" s="114"/>
      <c r="B719" s="24" t="s">
        <v>700</v>
      </c>
      <c r="C719" s="117"/>
      <c r="D719" s="117"/>
      <c r="E719" s="132"/>
      <c r="F719" s="152"/>
      <c r="G719" s="9" t="s">
        <v>631</v>
      </c>
      <c r="H719" s="26" t="s">
        <v>2804</v>
      </c>
      <c r="I719" s="43" t="s">
        <v>1</v>
      </c>
      <c r="J719"/>
    </row>
    <row r="720" spans="1:10" ht="42.8">
      <c r="A720" s="114"/>
      <c r="B720" s="24" t="s">
        <v>701</v>
      </c>
      <c r="C720" s="117"/>
      <c r="D720" s="117"/>
      <c r="E720" s="132"/>
      <c r="F720" s="152"/>
      <c r="G720" s="46" t="s">
        <v>1</v>
      </c>
      <c r="H720" s="26" t="s">
        <v>1</v>
      </c>
      <c r="I720" s="43" t="s">
        <v>1</v>
      </c>
      <c r="J720"/>
    </row>
    <row r="721" spans="1:10" ht="71.349999999999994">
      <c r="A721" s="114"/>
      <c r="B721" s="24" t="s">
        <v>702</v>
      </c>
      <c r="C721" s="117"/>
      <c r="D721" s="117"/>
      <c r="E721" s="132"/>
      <c r="F721" s="152"/>
      <c r="G721" s="46" t="s">
        <v>1</v>
      </c>
      <c r="H721" s="26" t="s">
        <v>1</v>
      </c>
      <c r="I721" s="43" t="s">
        <v>1</v>
      </c>
      <c r="J721"/>
    </row>
    <row r="722" spans="1:10" ht="114.15">
      <c r="A722" s="115"/>
      <c r="B722" s="24" t="s">
        <v>703</v>
      </c>
      <c r="C722" s="118"/>
      <c r="D722" s="118"/>
      <c r="E722" s="133"/>
      <c r="F722" s="9" t="s">
        <v>2270</v>
      </c>
      <c r="G722" s="46" t="s">
        <v>1</v>
      </c>
      <c r="H722" s="26" t="s">
        <v>1</v>
      </c>
      <c r="I722" s="43" t="s">
        <v>1</v>
      </c>
      <c r="J722"/>
    </row>
    <row r="723" spans="1:10" ht="185.45">
      <c r="A723" s="113" t="s">
        <v>2207</v>
      </c>
      <c r="B723" s="24" t="s">
        <v>704</v>
      </c>
      <c r="C723" s="116" t="s">
        <v>1388</v>
      </c>
      <c r="D723" s="116" t="s">
        <v>2809</v>
      </c>
      <c r="E723" s="153">
        <v>420144.11</v>
      </c>
      <c r="F723" s="152" t="s">
        <v>2272</v>
      </c>
      <c r="G723" s="46" t="s">
        <v>1</v>
      </c>
      <c r="H723" s="26" t="s">
        <v>1</v>
      </c>
      <c r="I723" s="43" t="s">
        <v>1</v>
      </c>
      <c r="J723"/>
    </row>
    <row r="724" spans="1:10" ht="57.1">
      <c r="A724" s="114"/>
      <c r="B724" s="24" t="s">
        <v>705</v>
      </c>
      <c r="C724" s="117"/>
      <c r="D724" s="117"/>
      <c r="E724" s="153"/>
      <c r="F724" s="152"/>
      <c r="G724" s="46" t="s">
        <v>1</v>
      </c>
      <c r="H724" s="26" t="s">
        <v>1</v>
      </c>
      <c r="I724" s="43" t="s">
        <v>1</v>
      </c>
      <c r="J724"/>
    </row>
    <row r="725" spans="1:10" ht="57.1">
      <c r="A725" s="114"/>
      <c r="B725" s="24" t="s">
        <v>706</v>
      </c>
      <c r="C725" s="117"/>
      <c r="D725" s="117"/>
      <c r="E725" s="153"/>
      <c r="F725" s="152"/>
      <c r="G725" s="46" t="s">
        <v>1</v>
      </c>
      <c r="H725" s="26" t="s">
        <v>1</v>
      </c>
      <c r="I725" s="43" t="s">
        <v>1</v>
      </c>
      <c r="J725"/>
    </row>
    <row r="726" spans="1:10" ht="71.349999999999994">
      <c r="A726" s="114"/>
      <c r="B726" s="24" t="s">
        <v>707</v>
      </c>
      <c r="C726" s="117"/>
      <c r="D726" s="117"/>
      <c r="E726" s="153"/>
      <c r="F726" s="152"/>
      <c r="G726" s="46" t="s">
        <v>1</v>
      </c>
      <c r="H726" s="26" t="s">
        <v>1</v>
      </c>
      <c r="I726" s="43" t="s">
        <v>1</v>
      </c>
      <c r="J726"/>
    </row>
    <row r="727" spans="1:10" ht="57.1">
      <c r="A727" s="114"/>
      <c r="B727" s="24" t="s">
        <v>708</v>
      </c>
      <c r="C727" s="117"/>
      <c r="D727" s="117"/>
      <c r="E727" s="153"/>
      <c r="F727" s="152"/>
      <c r="G727" s="46" t="s">
        <v>1</v>
      </c>
      <c r="H727" s="26" t="s">
        <v>1</v>
      </c>
      <c r="I727" s="43" t="s">
        <v>1</v>
      </c>
      <c r="J727"/>
    </row>
    <row r="728" spans="1:10" ht="28.55">
      <c r="A728" s="114"/>
      <c r="B728" s="24" t="s">
        <v>709</v>
      </c>
      <c r="C728" s="117"/>
      <c r="D728" s="117"/>
      <c r="E728" s="153"/>
      <c r="F728" s="152"/>
      <c r="G728" s="46" t="s">
        <v>1</v>
      </c>
      <c r="H728" s="26" t="s">
        <v>1</v>
      </c>
      <c r="I728" s="43" t="s">
        <v>1</v>
      </c>
      <c r="J728"/>
    </row>
    <row r="729" spans="1:10" ht="28.55">
      <c r="A729" s="114"/>
      <c r="B729" s="24" t="s">
        <v>710</v>
      </c>
      <c r="C729" s="117"/>
      <c r="D729" s="117"/>
      <c r="E729" s="153"/>
      <c r="F729" s="152"/>
      <c r="G729" s="46" t="s">
        <v>1</v>
      </c>
      <c r="H729" s="26" t="s">
        <v>1</v>
      </c>
      <c r="I729" s="43" t="s">
        <v>1</v>
      </c>
      <c r="J729"/>
    </row>
    <row r="730" spans="1:10" ht="142.65">
      <c r="A730" s="114"/>
      <c r="B730" s="24" t="s">
        <v>711</v>
      </c>
      <c r="C730" s="117"/>
      <c r="D730" s="117"/>
      <c r="E730" s="153"/>
      <c r="F730" s="152"/>
      <c r="G730" s="46" t="s">
        <v>1</v>
      </c>
      <c r="H730" s="26" t="s">
        <v>1</v>
      </c>
      <c r="I730" s="43" t="s">
        <v>1</v>
      </c>
      <c r="J730"/>
    </row>
    <row r="731" spans="1:10" ht="71.349999999999994">
      <c r="A731" s="114"/>
      <c r="B731" s="24" t="s">
        <v>712</v>
      </c>
      <c r="C731" s="117"/>
      <c r="D731" s="117"/>
      <c r="E731" s="153"/>
      <c r="F731" s="152"/>
      <c r="G731" s="46" t="s">
        <v>1</v>
      </c>
      <c r="H731" s="26" t="s">
        <v>1</v>
      </c>
      <c r="I731" s="43" t="s">
        <v>1</v>
      </c>
      <c r="J731"/>
    </row>
    <row r="732" spans="1:10" ht="71.349999999999994">
      <c r="A732" s="114"/>
      <c r="B732" s="24" t="s">
        <v>713</v>
      </c>
      <c r="C732" s="117"/>
      <c r="D732" s="117"/>
      <c r="E732" s="153"/>
      <c r="F732" s="152"/>
      <c r="G732" s="46" t="s">
        <v>1</v>
      </c>
      <c r="H732" s="26" t="s">
        <v>1</v>
      </c>
      <c r="I732" s="43" t="s">
        <v>1</v>
      </c>
      <c r="J732"/>
    </row>
    <row r="733" spans="1:10" ht="71.349999999999994">
      <c r="A733" s="114"/>
      <c r="B733" s="24" t="s">
        <v>714</v>
      </c>
      <c r="C733" s="117"/>
      <c r="D733" s="117"/>
      <c r="E733" s="153"/>
      <c r="F733" s="152"/>
      <c r="G733" s="46" t="s">
        <v>1</v>
      </c>
      <c r="H733" s="26" t="s">
        <v>1</v>
      </c>
      <c r="I733" s="43" t="s">
        <v>1</v>
      </c>
      <c r="J733"/>
    </row>
    <row r="734" spans="1:10" ht="57.1">
      <c r="A734" s="114"/>
      <c r="B734" s="24" t="s">
        <v>715</v>
      </c>
      <c r="C734" s="117"/>
      <c r="D734" s="117"/>
      <c r="E734" s="153"/>
      <c r="F734" s="152"/>
      <c r="G734" s="46" t="s">
        <v>1</v>
      </c>
      <c r="H734" s="26" t="s">
        <v>1</v>
      </c>
      <c r="I734" s="43" t="s">
        <v>1</v>
      </c>
      <c r="J734"/>
    </row>
    <row r="735" spans="1:10" ht="71.349999999999994">
      <c r="A735" s="114"/>
      <c r="B735" s="24" t="s">
        <v>716</v>
      </c>
      <c r="C735" s="117"/>
      <c r="D735" s="117"/>
      <c r="E735" s="153"/>
      <c r="F735" s="152"/>
      <c r="G735" s="46" t="s">
        <v>1</v>
      </c>
      <c r="H735" s="26" t="s">
        <v>1</v>
      </c>
      <c r="I735" s="43" t="s">
        <v>1</v>
      </c>
      <c r="J735"/>
    </row>
    <row r="736" spans="1:10" ht="71.349999999999994">
      <c r="A736" s="114"/>
      <c r="B736" s="24" t="s">
        <v>717</v>
      </c>
      <c r="C736" s="117"/>
      <c r="D736" s="117"/>
      <c r="E736" s="153"/>
      <c r="F736" s="152"/>
      <c r="G736" s="46" t="s">
        <v>1</v>
      </c>
      <c r="H736" s="26" t="s">
        <v>1</v>
      </c>
      <c r="I736" s="43" t="s">
        <v>1</v>
      </c>
      <c r="J736"/>
    </row>
    <row r="737" spans="1:10" ht="42.8">
      <c r="A737" s="115"/>
      <c r="B737" s="24" t="s">
        <v>718</v>
      </c>
      <c r="C737" s="118"/>
      <c r="D737" s="118"/>
      <c r="E737" s="153"/>
      <c r="F737" s="152"/>
      <c r="G737" s="46" t="s">
        <v>1</v>
      </c>
      <c r="H737" s="26" t="s">
        <v>1</v>
      </c>
      <c r="I737" s="43" t="s">
        <v>1</v>
      </c>
      <c r="J737"/>
    </row>
    <row r="738" spans="1:10" ht="128.4">
      <c r="A738" s="113" t="s">
        <v>2208</v>
      </c>
      <c r="B738" s="24" t="s">
        <v>719</v>
      </c>
      <c r="C738" s="116" t="s">
        <v>1461</v>
      </c>
      <c r="D738" s="116" t="s">
        <v>2809</v>
      </c>
      <c r="E738" s="153">
        <v>72770</v>
      </c>
      <c r="F738" s="152" t="s">
        <v>2267</v>
      </c>
      <c r="G738" s="46" t="s">
        <v>1</v>
      </c>
      <c r="H738" s="26" t="s">
        <v>1</v>
      </c>
      <c r="I738" s="43" t="s">
        <v>1</v>
      </c>
      <c r="J738"/>
    </row>
    <row r="739" spans="1:10" ht="57.1">
      <c r="A739" s="114"/>
      <c r="B739" s="24" t="s">
        <v>720</v>
      </c>
      <c r="C739" s="117"/>
      <c r="D739" s="117"/>
      <c r="E739" s="153"/>
      <c r="F739" s="152"/>
      <c r="G739" s="46" t="s">
        <v>1</v>
      </c>
      <c r="H739" s="26" t="s">
        <v>1</v>
      </c>
      <c r="I739" s="43" t="s">
        <v>1</v>
      </c>
      <c r="J739"/>
    </row>
    <row r="740" spans="1:10" ht="149.44999999999999">
      <c r="A740" s="114"/>
      <c r="B740" s="24" t="s">
        <v>721</v>
      </c>
      <c r="C740" s="117"/>
      <c r="D740" s="117"/>
      <c r="E740" s="153"/>
      <c r="F740" s="152"/>
      <c r="G740" s="9" t="s">
        <v>631</v>
      </c>
      <c r="H740" s="26" t="s">
        <v>2804</v>
      </c>
      <c r="I740" s="43" t="s">
        <v>1</v>
      </c>
      <c r="J740"/>
    </row>
    <row r="741" spans="1:10" ht="57.1">
      <c r="A741" s="115"/>
      <c r="B741" s="24" t="s">
        <v>722</v>
      </c>
      <c r="C741" s="118"/>
      <c r="D741" s="118"/>
      <c r="E741" s="153"/>
      <c r="F741" s="152"/>
      <c r="G741" s="48" t="s">
        <v>1</v>
      </c>
      <c r="H741" s="26" t="s">
        <v>1</v>
      </c>
      <c r="I741" s="43" t="s">
        <v>1</v>
      </c>
      <c r="J741"/>
    </row>
    <row r="742" spans="1:10" ht="156.9">
      <c r="A742" s="113" t="s">
        <v>2209</v>
      </c>
      <c r="B742" s="24" t="s">
        <v>723</v>
      </c>
      <c r="C742" s="116" t="s">
        <v>1413</v>
      </c>
      <c r="D742" s="116" t="s">
        <v>2809</v>
      </c>
      <c r="E742" s="158">
        <v>329850.67</v>
      </c>
      <c r="F742" s="152" t="s">
        <v>2267</v>
      </c>
      <c r="G742" s="47" t="s">
        <v>1</v>
      </c>
      <c r="H742" s="26" t="s">
        <v>1</v>
      </c>
      <c r="I742" s="43" t="s">
        <v>1</v>
      </c>
      <c r="J742"/>
    </row>
    <row r="743" spans="1:10" ht="28.55">
      <c r="A743" s="114"/>
      <c r="B743" s="24" t="s">
        <v>724</v>
      </c>
      <c r="C743" s="117"/>
      <c r="D743" s="117"/>
      <c r="E743" s="159"/>
      <c r="F743" s="152"/>
      <c r="G743" s="47" t="s">
        <v>1</v>
      </c>
      <c r="H743" s="26" t="s">
        <v>1</v>
      </c>
      <c r="I743" s="43" t="s">
        <v>1</v>
      </c>
      <c r="J743"/>
    </row>
    <row r="744" spans="1:10" ht="149.44999999999999">
      <c r="A744" s="114"/>
      <c r="B744" s="24" t="s">
        <v>725</v>
      </c>
      <c r="C744" s="117"/>
      <c r="D744" s="117"/>
      <c r="E744" s="159"/>
      <c r="F744" s="152"/>
      <c r="G744" s="9" t="s">
        <v>631</v>
      </c>
      <c r="H744" s="26" t="s">
        <v>2804</v>
      </c>
      <c r="I744" s="43" t="s">
        <v>1</v>
      </c>
      <c r="J744"/>
    </row>
    <row r="745" spans="1:10" ht="57.1">
      <c r="A745" s="114"/>
      <c r="B745" s="24" t="s">
        <v>726</v>
      </c>
      <c r="C745" s="117"/>
      <c r="D745" s="117"/>
      <c r="E745" s="159"/>
      <c r="F745" s="152"/>
      <c r="G745" s="46" t="s">
        <v>1</v>
      </c>
      <c r="H745" s="26" t="s">
        <v>1</v>
      </c>
      <c r="I745" s="43" t="s">
        <v>1</v>
      </c>
      <c r="J745"/>
    </row>
    <row r="746" spans="1:10" ht="71.349999999999994">
      <c r="A746" s="114"/>
      <c r="B746" s="24" t="s">
        <v>727</v>
      </c>
      <c r="C746" s="117"/>
      <c r="D746" s="117"/>
      <c r="E746" s="159"/>
      <c r="F746" s="152"/>
      <c r="G746" s="46" t="s">
        <v>1</v>
      </c>
      <c r="H746" s="26" t="s">
        <v>1</v>
      </c>
      <c r="I746" s="43" t="s">
        <v>1</v>
      </c>
      <c r="J746"/>
    </row>
    <row r="747" spans="1:10" ht="28.55">
      <c r="A747" s="114"/>
      <c r="B747" s="24" t="s">
        <v>728</v>
      </c>
      <c r="C747" s="117"/>
      <c r="D747" s="117"/>
      <c r="E747" s="159"/>
      <c r="F747" s="152"/>
      <c r="G747" s="46" t="s">
        <v>1</v>
      </c>
      <c r="H747" s="26" t="s">
        <v>1</v>
      </c>
      <c r="I747" s="43" t="s">
        <v>1</v>
      </c>
      <c r="J747"/>
    </row>
    <row r="748" spans="1:10" ht="85.6">
      <c r="A748" s="114"/>
      <c r="B748" s="24" t="s">
        <v>729</v>
      </c>
      <c r="C748" s="117"/>
      <c r="D748" s="117"/>
      <c r="E748" s="159"/>
      <c r="F748" s="152"/>
      <c r="G748" s="46" t="s">
        <v>1</v>
      </c>
      <c r="H748" s="26" t="s">
        <v>1</v>
      </c>
      <c r="I748" s="43" t="s">
        <v>1</v>
      </c>
      <c r="J748"/>
    </row>
    <row r="749" spans="1:10" ht="28.55">
      <c r="A749" s="114"/>
      <c r="B749" s="24" t="s">
        <v>730</v>
      </c>
      <c r="C749" s="117"/>
      <c r="D749" s="117"/>
      <c r="E749" s="159"/>
      <c r="F749" s="152"/>
      <c r="G749" s="46" t="s">
        <v>1</v>
      </c>
      <c r="H749" s="26" t="s">
        <v>1</v>
      </c>
      <c r="I749" s="43" t="s">
        <v>1</v>
      </c>
      <c r="J749"/>
    </row>
    <row r="750" spans="1:10" ht="57.1">
      <c r="A750" s="114"/>
      <c r="B750" s="24" t="s">
        <v>731</v>
      </c>
      <c r="C750" s="117"/>
      <c r="D750" s="117"/>
      <c r="E750" s="159"/>
      <c r="F750" s="152"/>
      <c r="G750" s="46" t="s">
        <v>1</v>
      </c>
      <c r="H750" s="26" t="s">
        <v>1</v>
      </c>
      <c r="I750" s="43" t="s">
        <v>1</v>
      </c>
      <c r="J750"/>
    </row>
    <row r="751" spans="1:10" ht="57.1">
      <c r="A751" s="114"/>
      <c r="B751" s="24" t="s">
        <v>732</v>
      </c>
      <c r="C751" s="117"/>
      <c r="D751" s="117"/>
      <c r="E751" s="159"/>
      <c r="F751" s="152"/>
      <c r="G751" s="46" t="s">
        <v>1</v>
      </c>
      <c r="H751" s="26" t="s">
        <v>1</v>
      </c>
      <c r="I751" s="43" t="s">
        <v>1</v>
      </c>
      <c r="J751"/>
    </row>
    <row r="752" spans="1:10" ht="57.1">
      <c r="A752" s="114"/>
      <c r="B752" s="24" t="s">
        <v>733</v>
      </c>
      <c r="C752" s="117"/>
      <c r="D752" s="117"/>
      <c r="E752" s="159"/>
      <c r="F752" s="152"/>
      <c r="G752" s="46" t="s">
        <v>1</v>
      </c>
      <c r="H752" s="26" t="s">
        <v>1</v>
      </c>
      <c r="I752" s="43" t="s">
        <v>1</v>
      </c>
      <c r="J752"/>
    </row>
    <row r="753" spans="1:10" ht="71.349999999999994">
      <c r="A753" s="114"/>
      <c r="B753" s="24" t="s">
        <v>734</v>
      </c>
      <c r="C753" s="117"/>
      <c r="D753" s="117"/>
      <c r="E753" s="159"/>
      <c r="F753" s="152"/>
      <c r="G753" s="46" t="s">
        <v>1</v>
      </c>
      <c r="H753" s="26" t="s">
        <v>1</v>
      </c>
      <c r="I753" s="43" t="s">
        <v>1</v>
      </c>
      <c r="J753"/>
    </row>
    <row r="754" spans="1:10" ht="57.1">
      <c r="A754" s="114"/>
      <c r="B754" s="24" t="s">
        <v>735</v>
      </c>
      <c r="C754" s="117"/>
      <c r="D754" s="117"/>
      <c r="E754" s="159"/>
      <c r="F754" s="152"/>
      <c r="G754" s="46" t="s">
        <v>1</v>
      </c>
      <c r="H754" s="26" t="s">
        <v>1</v>
      </c>
      <c r="I754" s="43" t="s">
        <v>1</v>
      </c>
      <c r="J754"/>
    </row>
    <row r="755" spans="1:10" ht="85.6">
      <c r="A755" s="114"/>
      <c r="B755" s="24" t="s">
        <v>736</v>
      </c>
      <c r="C755" s="117"/>
      <c r="D755" s="117"/>
      <c r="E755" s="159"/>
      <c r="F755" s="113" t="s">
        <v>2270</v>
      </c>
      <c r="G755" s="46" t="s">
        <v>1</v>
      </c>
      <c r="H755" s="26" t="s">
        <v>1</v>
      </c>
      <c r="I755" s="43" t="s">
        <v>1</v>
      </c>
      <c r="J755"/>
    </row>
    <row r="756" spans="1:10" ht="85.6">
      <c r="A756" s="114"/>
      <c r="B756" s="24" t="s">
        <v>737</v>
      </c>
      <c r="C756" s="117"/>
      <c r="D756" s="117"/>
      <c r="E756" s="159"/>
      <c r="F756" s="114"/>
      <c r="G756" s="46" t="s">
        <v>1</v>
      </c>
      <c r="H756" s="26" t="s">
        <v>1</v>
      </c>
      <c r="I756" s="43" t="s">
        <v>1</v>
      </c>
      <c r="J756"/>
    </row>
    <row r="757" spans="1:10" ht="142.65">
      <c r="A757" s="114"/>
      <c r="B757" s="24" t="s">
        <v>738</v>
      </c>
      <c r="C757" s="117"/>
      <c r="D757" s="117"/>
      <c r="E757" s="159"/>
      <c r="F757" s="114"/>
      <c r="G757" s="46" t="s">
        <v>1</v>
      </c>
      <c r="H757" s="26" t="s">
        <v>1</v>
      </c>
      <c r="I757" s="43" t="s">
        <v>1</v>
      </c>
      <c r="J757"/>
    </row>
    <row r="758" spans="1:10" ht="114.15">
      <c r="A758" s="115"/>
      <c r="B758" s="24" t="s">
        <v>739</v>
      </c>
      <c r="C758" s="118"/>
      <c r="D758" s="118"/>
      <c r="E758" s="160"/>
      <c r="F758" s="115"/>
      <c r="G758" s="46" t="s">
        <v>1</v>
      </c>
      <c r="H758" s="26" t="s">
        <v>1</v>
      </c>
      <c r="I758" s="43" t="s">
        <v>1</v>
      </c>
      <c r="J758"/>
    </row>
    <row r="759" spans="1:10" ht="128.4">
      <c r="A759" s="113" t="s">
        <v>2210</v>
      </c>
      <c r="B759" s="24" t="s">
        <v>2486</v>
      </c>
      <c r="C759" s="116" t="s">
        <v>1485</v>
      </c>
      <c r="D759" s="116" t="s">
        <v>2809</v>
      </c>
      <c r="E759" s="110">
        <f>1544033.69+402800</f>
        <v>1946833.69</v>
      </c>
      <c r="F759" s="152" t="s">
        <v>2267</v>
      </c>
      <c r="G759" s="46" t="s">
        <v>1</v>
      </c>
      <c r="H759" s="26" t="s">
        <v>1</v>
      </c>
      <c r="I759" s="43" t="s">
        <v>1</v>
      </c>
      <c r="J759"/>
    </row>
    <row r="760" spans="1:10" ht="71.349999999999994">
      <c r="A760" s="114"/>
      <c r="B760" s="24" t="s">
        <v>740</v>
      </c>
      <c r="C760" s="117"/>
      <c r="D760" s="117"/>
      <c r="E760" s="111"/>
      <c r="F760" s="152"/>
      <c r="G760" s="46" t="s">
        <v>1</v>
      </c>
      <c r="H760" s="26" t="s">
        <v>1</v>
      </c>
      <c r="I760" s="43" t="s">
        <v>1</v>
      </c>
      <c r="J760"/>
    </row>
    <row r="761" spans="1:10" ht="57.1">
      <c r="A761" s="114"/>
      <c r="B761" s="24" t="s">
        <v>741</v>
      </c>
      <c r="C761" s="117"/>
      <c r="D761" s="117"/>
      <c r="E761" s="111"/>
      <c r="F761" s="152"/>
      <c r="G761" s="46" t="s">
        <v>1</v>
      </c>
      <c r="H761" s="26" t="s">
        <v>1</v>
      </c>
      <c r="I761" s="43" t="s">
        <v>1</v>
      </c>
      <c r="J761"/>
    </row>
    <row r="762" spans="1:10" ht="99.85">
      <c r="A762" s="114"/>
      <c r="B762" s="24" t="s">
        <v>742</v>
      </c>
      <c r="C762" s="117"/>
      <c r="D762" s="117"/>
      <c r="E762" s="111"/>
      <c r="F762" s="152"/>
      <c r="G762" s="46" t="s">
        <v>1</v>
      </c>
      <c r="H762" s="26" t="s">
        <v>1</v>
      </c>
      <c r="I762" s="43" t="s">
        <v>1</v>
      </c>
      <c r="J762"/>
    </row>
    <row r="763" spans="1:10" ht="71.349999999999994">
      <c r="A763" s="114"/>
      <c r="B763" s="24" t="s">
        <v>743</v>
      </c>
      <c r="C763" s="117"/>
      <c r="D763" s="117"/>
      <c r="E763" s="111"/>
      <c r="F763" s="152"/>
      <c r="G763" s="46" t="s">
        <v>1</v>
      </c>
      <c r="H763" s="26" t="s">
        <v>1</v>
      </c>
      <c r="I763" s="43" t="s">
        <v>1</v>
      </c>
      <c r="J763"/>
    </row>
    <row r="764" spans="1:10" ht="57.1">
      <c r="A764" s="114"/>
      <c r="B764" s="24" t="s">
        <v>744</v>
      </c>
      <c r="C764" s="117"/>
      <c r="D764" s="117"/>
      <c r="E764" s="111"/>
      <c r="F764" s="152"/>
      <c r="G764" s="46" t="s">
        <v>1</v>
      </c>
      <c r="H764" s="26" t="s">
        <v>1</v>
      </c>
      <c r="I764" s="43" t="s">
        <v>1</v>
      </c>
      <c r="J764"/>
    </row>
    <row r="765" spans="1:10" ht="57.1">
      <c r="A765" s="114"/>
      <c r="B765" s="24" t="s">
        <v>745</v>
      </c>
      <c r="C765" s="117"/>
      <c r="D765" s="117"/>
      <c r="E765" s="111"/>
      <c r="F765" s="152"/>
      <c r="G765" s="46" t="s">
        <v>1</v>
      </c>
      <c r="H765" s="26" t="s">
        <v>1</v>
      </c>
      <c r="I765" s="43" t="s">
        <v>1</v>
      </c>
      <c r="J765"/>
    </row>
    <row r="766" spans="1:10" ht="57.1">
      <c r="A766" s="114"/>
      <c r="B766" s="24" t="s">
        <v>746</v>
      </c>
      <c r="C766" s="117"/>
      <c r="D766" s="117"/>
      <c r="E766" s="111"/>
      <c r="F766" s="152"/>
      <c r="G766" s="46" t="s">
        <v>1</v>
      </c>
      <c r="H766" s="26" t="s">
        <v>1</v>
      </c>
      <c r="I766" s="43" t="s">
        <v>1</v>
      </c>
      <c r="J766"/>
    </row>
    <row r="767" spans="1:10" ht="57.1">
      <c r="A767" s="114"/>
      <c r="B767" s="24" t="s">
        <v>747</v>
      </c>
      <c r="C767" s="117"/>
      <c r="D767" s="117"/>
      <c r="E767" s="111"/>
      <c r="F767" s="152"/>
      <c r="G767" s="46" t="s">
        <v>1</v>
      </c>
      <c r="H767" s="26" t="s">
        <v>1</v>
      </c>
      <c r="I767" s="43" t="s">
        <v>1</v>
      </c>
      <c r="J767"/>
    </row>
    <row r="768" spans="1:10" ht="71.349999999999994">
      <c r="A768" s="114"/>
      <c r="B768" s="24" t="s">
        <v>748</v>
      </c>
      <c r="C768" s="117"/>
      <c r="D768" s="117"/>
      <c r="E768" s="111"/>
      <c r="F768" s="152"/>
      <c r="G768" s="46" t="s">
        <v>1</v>
      </c>
      <c r="H768" s="26" t="s">
        <v>1</v>
      </c>
      <c r="I768" s="43" t="s">
        <v>1</v>
      </c>
      <c r="J768"/>
    </row>
    <row r="769" spans="1:10" ht="71.349999999999994">
      <c r="A769" s="114"/>
      <c r="B769" s="24" t="s">
        <v>749</v>
      </c>
      <c r="C769" s="118"/>
      <c r="D769" s="117"/>
      <c r="E769" s="111"/>
      <c r="F769" s="152"/>
      <c r="G769" s="46" t="s">
        <v>1</v>
      </c>
      <c r="H769" s="26" t="s">
        <v>1</v>
      </c>
      <c r="I769" s="43" t="s">
        <v>1</v>
      </c>
      <c r="J769"/>
    </row>
    <row r="770" spans="1:10" ht="114.15">
      <c r="A770" s="114"/>
      <c r="B770" s="25" t="s">
        <v>750</v>
      </c>
      <c r="C770" s="15" t="s">
        <v>1076</v>
      </c>
      <c r="D770" s="117"/>
      <c r="E770" s="111"/>
      <c r="F770" s="9" t="s">
        <v>2273</v>
      </c>
      <c r="G770" s="46" t="s">
        <v>1</v>
      </c>
      <c r="H770" s="26" t="s">
        <v>1</v>
      </c>
      <c r="I770" s="43" t="s">
        <v>1</v>
      </c>
      <c r="J770"/>
    </row>
    <row r="771" spans="1:10" ht="114.15">
      <c r="A771" s="114"/>
      <c r="B771" s="25" t="s">
        <v>751</v>
      </c>
      <c r="C771" s="15" t="s">
        <v>1076</v>
      </c>
      <c r="D771" s="117"/>
      <c r="E771" s="111"/>
      <c r="F771" s="9" t="s">
        <v>2270</v>
      </c>
      <c r="G771" s="46" t="s">
        <v>1</v>
      </c>
      <c r="H771" s="26" t="s">
        <v>1</v>
      </c>
      <c r="I771" s="43" t="s">
        <v>1</v>
      </c>
      <c r="J771"/>
    </row>
    <row r="772" spans="1:10" ht="114.15">
      <c r="A772" s="114"/>
      <c r="B772" s="25" t="s">
        <v>752</v>
      </c>
      <c r="C772" s="15" t="s">
        <v>2211</v>
      </c>
      <c r="D772" s="117"/>
      <c r="E772" s="111"/>
      <c r="F772" s="9" t="s">
        <v>2274</v>
      </c>
      <c r="G772" s="46" t="s">
        <v>1</v>
      </c>
      <c r="H772" s="26" t="s">
        <v>1</v>
      </c>
      <c r="I772" s="43" t="s">
        <v>1</v>
      </c>
      <c r="J772"/>
    </row>
    <row r="773" spans="1:10" ht="114.15">
      <c r="A773" s="115"/>
      <c r="B773" s="25" t="s">
        <v>2454</v>
      </c>
      <c r="C773" s="53" t="s">
        <v>2453</v>
      </c>
      <c r="D773" s="118"/>
      <c r="E773" s="119"/>
      <c r="F773" s="54" t="s">
        <v>2455</v>
      </c>
      <c r="G773" s="46" t="s">
        <v>1</v>
      </c>
      <c r="H773" s="26" t="s">
        <v>1</v>
      </c>
      <c r="I773" s="43" t="s">
        <v>1</v>
      </c>
      <c r="J773"/>
    </row>
    <row r="774" spans="1:10" ht="199.7">
      <c r="A774" s="113" t="s">
        <v>2212</v>
      </c>
      <c r="B774" s="25" t="s">
        <v>2487</v>
      </c>
      <c r="C774" s="116" t="s">
        <v>1419</v>
      </c>
      <c r="D774" s="116" t="s">
        <v>2809</v>
      </c>
      <c r="E774" s="110">
        <f>519025.95+508800</f>
        <v>1027825.95</v>
      </c>
      <c r="F774" s="113" t="s">
        <v>2267</v>
      </c>
      <c r="G774" s="46" t="s">
        <v>1</v>
      </c>
      <c r="H774" s="26" t="s">
        <v>1</v>
      </c>
      <c r="I774" s="43" t="s">
        <v>1</v>
      </c>
      <c r="J774"/>
    </row>
    <row r="775" spans="1:10" ht="71.349999999999994">
      <c r="A775" s="114"/>
      <c r="B775" s="25" t="s">
        <v>753</v>
      </c>
      <c r="C775" s="117"/>
      <c r="D775" s="117"/>
      <c r="E775" s="111"/>
      <c r="F775" s="114"/>
      <c r="G775" s="46" t="s">
        <v>1</v>
      </c>
      <c r="H775" s="26" t="s">
        <v>1</v>
      </c>
      <c r="I775" s="43" t="s">
        <v>1</v>
      </c>
      <c r="J775"/>
    </row>
    <row r="776" spans="1:10" ht="57.1">
      <c r="A776" s="114"/>
      <c r="B776" s="25" t="s">
        <v>754</v>
      </c>
      <c r="C776" s="117"/>
      <c r="D776" s="117"/>
      <c r="E776" s="111"/>
      <c r="F776" s="114"/>
      <c r="G776" s="46" t="s">
        <v>1</v>
      </c>
      <c r="H776" s="26" t="s">
        <v>1</v>
      </c>
      <c r="I776" s="43" t="s">
        <v>1</v>
      </c>
      <c r="J776"/>
    </row>
    <row r="777" spans="1:10" ht="57.1">
      <c r="A777" s="114"/>
      <c r="B777" s="25" t="s">
        <v>755</v>
      </c>
      <c r="C777" s="117"/>
      <c r="D777" s="117"/>
      <c r="E777" s="111"/>
      <c r="F777" s="114"/>
      <c r="G777" s="46" t="s">
        <v>1</v>
      </c>
      <c r="H777" s="26" t="s">
        <v>1</v>
      </c>
      <c r="I777" s="43" t="s">
        <v>1</v>
      </c>
      <c r="J777"/>
    </row>
    <row r="778" spans="1:10" ht="42.8">
      <c r="A778" s="114"/>
      <c r="B778" s="25" t="s">
        <v>756</v>
      </c>
      <c r="C778" s="117"/>
      <c r="D778" s="117"/>
      <c r="E778" s="111"/>
      <c r="F778" s="114"/>
      <c r="G778" s="46" t="s">
        <v>1</v>
      </c>
      <c r="H778" s="26" t="s">
        <v>1</v>
      </c>
      <c r="I778" s="43" t="s">
        <v>1</v>
      </c>
      <c r="J778"/>
    </row>
    <row r="779" spans="1:10" ht="71.349999999999994">
      <c r="A779" s="114"/>
      <c r="B779" s="25" t="s">
        <v>757</v>
      </c>
      <c r="C779" s="117"/>
      <c r="D779" s="117"/>
      <c r="E779" s="111"/>
      <c r="F779" s="114"/>
      <c r="G779" s="46" t="s">
        <v>1</v>
      </c>
      <c r="H779" s="26" t="s">
        <v>1</v>
      </c>
      <c r="I779" s="43" t="s">
        <v>1</v>
      </c>
      <c r="J779"/>
    </row>
    <row r="780" spans="1:10" ht="85.6">
      <c r="A780" s="114"/>
      <c r="B780" s="25" t="s">
        <v>758</v>
      </c>
      <c r="C780" s="117"/>
      <c r="D780" s="117"/>
      <c r="E780" s="111"/>
      <c r="F780" s="114"/>
      <c r="G780" s="46" t="s">
        <v>1</v>
      </c>
      <c r="H780" s="26" t="s">
        <v>1</v>
      </c>
      <c r="I780" s="43" t="s">
        <v>1</v>
      </c>
      <c r="J780"/>
    </row>
    <row r="781" spans="1:10" ht="71.349999999999994">
      <c r="A781" s="114"/>
      <c r="B781" s="25" t="s">
        <v>759</v>
      </c>
      <c r="C781" s="117"/>
      <c r="D781" s="117"/>
      <c r="E781" s="111"/>
      <c r="F781" s="114"/>
      <c r="G781" s="46" t="s">
        <v>1</v>
      </c>
      <c r="H781" s="26" t="s">
        <v>1</v>
      </c>
      <c r="I781" s="43" t="s">
        <v>1</v>
      </c>
      <c r="J781"/>
    </row>
    <row r="782" spans="1:10" ht="28.55">
      <c r="A782" s="114"/>
      <c r="B782" s="25" t="s">
        <v>760</v>
      </c>
      <c r="C782" s="117"/>
      <c r="D782" s="117"/>
      <c r="E782" s="111"/>
      <c r="F782" s="114"/>
      <c r="G782" s="46" t="s">
        <v>1</v>
      </c>
      <c r="H782" s="26" t="s">
        <v>1</v>
      </c>
      <c r="I782" s="43" t="s">
        <v>1</v>
      </c>
      <c r="J782"/>
    </row>
    <row r="783" spans="1:10" ht="71.349999999999994">
      <c r="A783" s="114"/>
      <c r="B783" s="25" t="s">
        <v>761</v>
      </c>
      <c r="C783" s="117"/>
      <c r="D783" s="117"/>
      <c r="E783" s="111"/>
      <c r="F783" s="115"/>
      <c r="G783" s="46" t="s">
        <v>1</v>
      </c>
      <c r="H783" s="26" t="s">
        <v>1</v>
      </c>
      <c r="I783" s="43" t="s">
        <v>1</v>
      </c>
      <c r="J783"/>
    </row>
    <row r="784" spans="1:10" ht="114.15">
      <c r="A784" s="114"/>
      <c r="B784" s="25" t="s">
        <v>762</v>
      </c>
      <c r="C784" s="117"/>
      <c r="D784" s="117"/>
      <c r="E784" s="111"/>
      <c r="F784" s="9" t="s">
        <v>2270</v>
      </c>
      <c r="G784" s="46" t="s">
        <v>1</v>
      </c>
      <c r="H784" s="26" t="s">
        <v>1</v>
      </c>
      <c r="I784" s="43" t="s">
        <v>1</v>
      </c>
      <c r="J784"/>
    </row>
    <row r="785" spans="1:10" ht="153.69999999999999" customHeight="1" thickBot="1">
      <c r="A785" s="115"/>
      <c r="B785" s="25" t="s">
        <v>2473</v>
      </c>
      <c r="C785" s="118"/>
      <c r="D785" s="118"/>
      <c r="E785" s="112"/>
      <c r="F785" s="58" t="s">
        <v>2472</v>
      </c>
      <c r="G785" s="46" t="s">
        <v>1</v>
      </c>
      <c r="H785" s="26" t="s">
        <v>1</v>
      </c>
      <c r="I785" s="43" t="s">
        <v>1</v>
      </c>
      <c r="J785"/>
    </row>
    <row r="786" spans="1:10" ht="142.65">
      <c r="A786" s="113" t="s">
        <v>2213</v>
      </c>
      <c r="B786" s="25" t="s">
        <v>763</v>
      </c>
      <c r="C786" s="116" t="s">
        <v>1425</v>
      </c>
      <c r="D786" s="116" t="s">
        <v>2809</v>
      </c>
      <c r="E786" s="156">
        <v>980402</v>
      </c>
      <c r="F786" s="152" t="s">
        <v>2267</v>
      </c>
      <c r="G786" s="46" t="s">
        <v>1</v>
      </c>
      <c r="H786" s="26" t="s">
        <v>1</v>
      </c>
      <c r="I786" s="43" t="s">
        <v>1</v>
      </c>
      <c r="J786"/>
    </row>
    <row r="787" spans="1:10" ht="71.349999999999994">
      <c r="A787" s="114"/>
      <c r="B787" s="107" t="s">
        <v>2593</v>
      </c>
      <c r="C787" s="117"/>
      <c r="D787" s="117"/>
      <c r="E787" s="132"/>
      <c r="F787" s="152"/>
      <c r="G787" s="46" t="s">
        <v>1</v>
      </c>
      <c r="H787" s="26" t="s">
        <v>1</v>
      </c>
      <c r="I787" s="67" t="s">
        <v>2594</v>
      </c>
      <c r="J787"/>
    </row>
    <row r="788" spans="1:10" ht="71.349999999999994">
      <c r="A788" s="114"/>
      <c r="B788" s="25" t="s">
        <v>764</v>
      </c>
      <c r="C788" s="117"/>
      <c r="D788" s="117"/>
      <c r="E788" s="132"/>
      <c r="F788" s="152"/>
      <c r="G788" s="46" t="s">
        <v>1</v>
      </c>
      <c r="H788" s="26" t="s">
        <v>1</v>
      </c>
      <c r="I788" s="43" t="s">
        <v>1</v>
      </c>
      <c r="J788"/>
    </row>
    <row r="789" spans="1:10" ht="71.349999999999994">
      <c r="A789" s="114"/>
      <c r="B789" s="25" t="s">
        <v>765</v>
      </c>
      <c r="C789" s="117"/>
      <c r="D789" s="117"/>
      <c r="E789" s="132"/>
      <c r="F789" s="152"/>
      <c r="G789" s="46" t="s">
        <v>1</v>
      </c>
      <c r="H789" s="26" t="s">
        <v>1</v>
      </c>
      <c r="I789" s="43" t="s">
        <v>1</v>
      </c>
      <c r="J789"/>
    </row>
    <row r="790" spans="1:10" ht="71.349999999999994">
      <c r="A790" s="114"/>
      <c r="B790" s="25" t="s">
        <v>766</v>
      </c>
      <c r="C790" s="117"/>
      <c r="D790" s="117"/>
      <c r="E790" s="132"/>
      <c r="F790" s="152"/>
      <c r="G790" s="46" t="s">
        <v>1</v>
      </c>
      <c r="H790" s="26" t="s">
        <v>1</v>
      </c>
      <c r="I790" s="43" t="s">
        <v>1</v>
      </c>
      <c r="J790"/>
    </row>
    <row r="791" spans="1:10" ht="71.349999999999994">
      <c r="A791" s="114"/>
      <c r="B791" s="25" t="s">
        <v>767</v>
      </c>
      <c r="C791" s="117"/>
      <c r="D791" s="117"/>
      <c r="E791" s="132"/>
      <c r="F791" s="152"/>
      <c r="G791" s="46" t="s">
        <v>1</v>
      </c>
      <c r="H791" s="26" t="s">
        <v>1</v>
      </c>
      <c r="I791" s="43" t="s">
        <v>1</v>
      </c>
      <c r="J791"/>
    </row>
    <row r="792" spans="1:10" ht="71.349999999999994">
      <c r="A792" s="114"/>
      <c r="B792" s="25" t="s">
        <v>768</v>
      </c>
      <c r="C792" s="117"/>
      <c r="D792" s="117"/>
      <c r="E792" s="132"/>
      <c r="F792" s="152"/>
      <c r="G792" s="46" t="s">
        <v>1</v>
      </c>
      <c r="H792" s="26" t="s">
        <v>1</v>
      </c>
      <c r="I792" s="43" t="s">
        <v>1</v>
      </c>
      <c r="J792"/>
    </row>
    <row r="793" spans="1:10" ht="28.55">
      <c r="A793" s="114"/>
      <c r="B793" s="25" t="s">
        <v>769</v>
      </c>
      <c r="C793" s="117"/>
      <c r="D793" s="117"/>
      <c r="E793" s="132"/>
      <c r="F793" s="152"/>
      <c r="G793" s="46" t="s">
        <v>1</v>
      </c>
      <c r="H793" s="26" t="s">
        <v>1</v>
      </c>
      <c r="I793" s="43" t="s">
        <v>1</v>
      </c>
      <c r="J793"/>
    </row>
    <row r="794" spans="1:10" ht="28.55">
      <c r="A794" s="114"/>
      <c r="B794" s="25" t="s">
        <v>770</v>
      </c>
      <c r="C794" s="117"/>
      <c r="D794" s="117"/>
      <c r="E794" s="132"/>
      <c r="F794" s="152"/>
      <c r="G794" s="46" t="s">
        <v>1</v>
      </c>
      <c r="H794" s="26" t="s">
        <v>1</v>
      </c>
      <c r="I794" s="43" t="s">
        <v>1</v>
      </c>
      <c r="J794"/>
    </row>
    <row r="795" spans="1:10" ht="71.349999999999994">
      <c r="A795" s="114"/>
      <c r="B795" s="25" t="s">
        <v>771</v>
      </c>
      <c r="C795" s="117"/>
      <c r="D795" s="117"/>
      <c r="E795" s="132"/>
      <c r="F795" s="152"/>
      <c r="G795" s="46" t="s">
        <v>1</v>
      </c>
      <c r="H795" s="26" t="s">
        <v>1</v>
      </c>
      <c r="I795" s="43" t="s">
        <v>1</v>
      </c>
      <c r="J795"/>
    </row>
    <row r="796" spans="1:10" ht="57.1">
      <c r="A796" s="114"/>
      <c r="B796" s="25" t="s">
        <v>772</v>
      </c>
      <c r="C796" s="117"/>
      <c r="D796" s="117"/>
      <c r="E796" s="132"/>
      <c r="F796" s="152"/>
      <c r="G796" s="46" t="s">
        <v>1</v>
      </c>
      <c r="H796" s="26" t="s">
        <v>1</v>
      </c>
      <c r="I796" s="43" t="s">
        <v>1</v>
      </c>
      <c r="J796"/>
    </row>
    <row r="797" spans="1:10" ht="28.55">
      <c r="A797" s="114"/>
      <c r="B797" s="25" t="s">
        <v>773</v>
      </c>
      <c r="C797" s="117"/>
      <c r="D797" s="117"/>
      <c r="E797" s="132"/>
      <c r="F797" s="152"/>
      <c r="G797" s="46" t="s">
        <v>1</v>
      </c>
      <c r="H797" s="26" t="s">
        <v>1</v>
      </c>
      <c r="I797" s="43" t="s">
        <v>1</v>
      </c>
      <c r="J797"/>
    </row>
    <row r="798" spans="1:10" ht="42.8">
      <c r="A798" s="114"/>
      <c r="B798" s="25" t="s">
        <v>774</v>
      </c>
      <c r="C798" s="117"/>
      <c r="D798" s="117"/>
      <c r="E798" s="132"/>
      <c r="F798" s="152"/>
      <c r="G798" s="46" t="s">
        <v>1</v>
      </c>
      <c r="H798" s="26" t="s">
        <v>1</v>
      </c>
      <c r="I798" s="43" t="s">
        <v>1</v>
      </c>
      <c r="J798"/>
    </row>
    <row r="799" spans="1:10" ht="85.6">
      <c r="A799" s="114"/>
      <c r="B799" s="25" t="s">
        <v>775</v>
      </c>
      <c r="C799" s="117"/>
      <c r="D799" s="117"/>
      <c r="E799" s="132"/>
      <c r="F799" s="113" t="s">
        <v>2270</v>
      </c>
      <c r="G799" s="46" t="s">
        <v>1</v>
      </c>
      <c r="H799" s="26" t="s">
        <v>1</v>
      </c>
      <c r="I799" s="43" t="s">
        <v>1</v>
      </c>
      <c r="J799"/>
    </row>
    <row r="800" spans="1:10" ht="85.6">
      <c r="A800" s="114"/>
      <c r="B800" s="25" t="s">
        <v>776</v>
      </c>
      <c r="C800" s="117"/>
      <c r="D800" s="117"/>
      <c r="E800" s="132"/>
      <c r="F800" s="114"/>
      <c r="G800" s="46" t="s">
        <v>1</v>
      </c>
      <c r="H800" s="26" t="s">
        <v>1</v>
      </c>
      <c r="I800" s="43" t="s">
        <v>1</v>
      </c>
      <c r="J800"/>
    </row>
    <row r="801" spans="1:10" ht="85.6">
      <c r="A801" s="114"/>
      <c r="B801" s="25" t="s">
        <v>777</v>
      </c>
      <c r="C801" s="117"/>
      <c r="D801" s="117"/>
      <c r="E801" s="132"/>
      <c r="F801" s="114"/>
      <c r="G801" s="46" t="s">
        <v>1</v>
      </c>
      <c r="H801" s="26" t="s">
        <v>1</v>
      </c>
      <c r="I801" s="43" t="s">
        <v>1</v>
      </c>
      <c r="J801"/>
    </row>
    <row r="802" spans="1:10" ht="85.6">
      <c r="A802" s="114"/>
      <c r="B802" s="25" t="s">
        <v>778</v>
      </c>
      <c r="C802" s="117"/>
      <c r="D802" s="117"/>
      <c r="E802" s="132"/>
      <c r="F802" s="114"/>
      <c r="G802" s="46" t="s">
        <v>1</v>
      </c>
      <c r="H802" s="26" t="s">
        <v>1</v>
      </c>
      <c r="I802" s="43" t="s">
        <v>1</v>
      </c>
      <c r="J802"/>
    </row>
    <row r="803" spans="1:10" ht="200.4" thickBot="1">
      <c r="A803" s="115"/>
      <c r="B803" s="25" t="s">
        <v>779</v>
      </c>
      <c r="C803" s="118"/>
      <c r="D803" s="118"/>
      <c r="E803" s="157"/>
      <c r="F803" s="115"/>
      <c r="G803" s="46" t="s">
        <v>1</v>
      </c>
      <c r="H803" s="26" t="s">
        <v>1</v>
      </c>
      <c r="I803" s="43" t="s">
        <v>1</v>
      </c>
      <c r="J803"/>
    </row>
    <row r="804" spans="1:10" ht="214">
      <c r="A804" s="113" t="s">
        <v>2214</v>
      </c>
      <c r="B804" s="25" t="s">
        <v>780</v>
      </c>
      <c r="C804" s="116" t="s">
        <v>1427</v>
      </c>
      <c r="D804" s="116" t="s">
        <v>2809</v>
      </c>
      <c r="E804" s="153">
        <v>744334.37</v>
      </c>
      <c r="F804" s="152" t="s">
        <v>2267</v>
      </c>
      <c r="G804" s="46" t="s">
        <v>1</v>
      </c>
      <c r="H804" s="26" t="s">
        <v>1</v>
      </c>
      <c r="I804" s="43" t="s">
        <v>1</v>
      </c>
      <c r="J804"/>
    </row>
    <row r="805" spans="1:10" ht="128.4">
      <c r="A805" s="114"/>
      <c r="B805" s="25" t="s">
        <v>781</v>
      </c>
      <c r="C805" s="117"/>
      <c r="D805" s="117"/>
      <c r="E805" s="153"/>
      <c r="F805" s="152"/>
      <c r="G805" s="46" t="s">
        <v>1</v>
      </c>
      <c r="H805" s="26" t="s">
        <v>1</v>
      </c>
      <c r="I805" s="43" t="s">
        <v>1</v>
      </c>
      <c r="J805"/>
    </row>
    <row r="806" spans="1:10" ht="71.349999999999994">
      <c r="A806" s="114"/>
      <c r="B806" s="25" t="s">
        <v>782</v>
      </c>
      <c r="C806" s="117"/>
      <c r="D806" s="117"/>
      <c r="E806" s="153"/>
      <c r="F806" s="152"/>
      <c r="G806" s="46" t="s">
        <v>1</v>
      </c>
      <c r="H806" s="26" t="s">
        <v>1</v>
      </c>
      <c r="I806" s="43" t="s">
        <v>1</v>
      </c>
      <c r="J806"/>
    </row>
    <row r="807" spans="1:10" ht="71.349999999999994">
      <c r="A807" s="114"/>
      <c r="B807" s="25" t="s">
        <v>783</v>
      </c>
      <c r="C807" s="117"/>
      <c r="D807" s="117"/>
      <c r="E807" s="153"/>
      <c r="F807" s="152"/>
      <c r="G807" s="46" t="s">
        <v>1</v>
      </c>
      <c r="H807" s="26" t="s">
        <v>1</v>
      </c>
      <c r="I807" s="43" t="s">
        <v>1</v>
      </c>
      <c r="J807"/>
    </row>
    <row r="808" spans="1:10" ht="72" thickBot="1">
      <c r="A808" s="115"/>
      <c r="B808" s="25" t="s">
        <v>784</v>
      </c>
      <c r="C808" s="118"/>
      <c r="D808" s="118"/>
      <c r="E808" s="153"/>
      <c r="F808" s="152"/>
      <c r="G808" s="46" t="s">
        <v>1</v>
      </c>
      <c r="H808" s="26" t="s">
        <v>1</v>
      </c>
      <c r="I808" s="43" t="s">
        <v>1</v>
      </c>
      <c r="J808"/>
    </row>
    <row r="809" spans="1:10" ht="128.4">
      <c r="A809" s="113" t="s">
        <v>2215</v>
      </c>
      <c r="B809" s="25" t="s">
        <v>785</v>
      </c>
      <c r="C809" s="116" t="s">
        <v>2216</v>
      </c>
      <c r="D809" s="116" t="s">
        <v>2809</v>
      </c>
      <c r="E809" s="156">
        <v>246537.33</v>
      </c>
      <c r="F809" s="152" t="s">
        <v>2267</v>
      </c>
      <c r="G809" s="46" t="s">
        <v>1</v>
      </c>
      <c r="H809" s="26" t="s">
        <v>1</v>
      </c>
      <c r="I809" s="43" t="s">
        <v>1</v>
      </c>
      <c r="J809"/>
    </row>
    <row r="810" spans="1:10" ht="71.349999999999994">
      <c r="A810" s="114"/>
      <c r="B810" s="25" t="s">
        <v>786</v>
      </c>
      <c r="C810" s="117"/>
      <c r="D810" s="117"/>
      <c r="E810" s="132"/>
      <c r="F810" s="152"/>
      <c r="G810" s="46" t="s">
        <v>1</v>
      </c>
      <c r="H810" s="26" t="s">
        <v>1</v>
      </c>
      <c r="I810" s="43" t="s">
        <v>1</v>
      </c>
      <c r="J810"/>
    </row>
    <row r="811" spans="1:10" ht="71.349999999999994">
      <c r="A811" s="114"/>
      <c r="B811" s="25" t="s">
        <v>787</v>
      </c>
      <c r="C811" s="117"/>
      <c r="D811" s="117"/>
      <c r="E811" s="132"/>
      <c r="F811" s="152"/>
      <c r="G811" s="46" t="s">
        <v>1</v>
      </c>
      <c r="H811" s="26" t="s">
        <v>1</v>
      </c>
      <c r="I811" s="43" t="s">
        <v>1</v>
      </c>
      <c r="J811"/>
    </row>
    <row r="812" spans="1:10" ht="71.349999999999994">
      <c r="A812" s="114"/>
      <c r="B812" s="25" t="s">
        <v>788</v>
      </c>
      <c r="C812" s="117"/>
      <c r="D812" s="117"/>
      <c r="E812" s="132"/>
      <c r="F812" s="152"/>
      <c r="G812" s="46" t="s">
        <v>1</v>
      </c>
      <c r="H812" s="26" t="s">
        <v>1</v>
      </c>
      <c r="I812" s="43" t="s">
        <v>1</v>
      </c>
      <c r="J812"/>
    </row>
    <row r="813" spans="1:10" ht="42.8">
      <c r="A813" s="114"/>
      <c r="B813" s="25" t="s">
        <v>789</v>
      </c>
      <c r="C813" s="117"/>
      <c r="D813" s="117"/>
      <c r="E813" s="132"/>
      <c r="F813" s="152"/>
      <c r="G813" s="46" t="s">
        <v>1</v>
      </c>
      <c r="H813" s="26" t="s">
        <v>1</v>
      </c>
      <c r="I813" s="43" t="s">
        <v>1</v>
      </c>
      <c r="J813"/>
    </row>
    <row r="814" spans="1:10" ht="42.8">
      <c r="A814" s="114"/>
      <c r="B814" s="25" t="s">
        <v>790</v>
      </c>
      <c r="C814" s="117"/>
      <c r="D814" s="117"/>
      <c r="E814" s="132"/>
      <c r="F814" s="152"/>
      <c r="G814" s="46" t="s">
        <v>1</v>
      </c>
      <c r="H814" s="26" t="s">
        <v>1</v>
      </c>
      <c r="I814" s="43" t="s">
        <v>1</v>
      </c>
      <c r="J814"/>
    </row>
    <row r="815" spans="1:10" ht="71.349999999999994">
      <c r="A815" s="114"/>
      <c r="B815" s="25" t="s">
        <v>791</v>
      </c>
      <c r="C815" s="117"/>
      <c r="D815" s="117"/>
      <c r="E815" s="132"/>
      <c r="F815" s="152"/>
      <c r="G815" s="46" t="s">
        <v>1</v>
      </c>
      <c r="H815" s="26" t="s">
        <v>1</v>
      </c>
      <c r="I815" s="43" t="s">
        <v>1</v>
      </c>
      <c r="J815"/>
    </row>
    <row r="816" spans="1:10" ht="71.349999999999994">
      <c r="A816" s="114"/>
      <c r="B816" s="25" t="s">
        <v>792</v>
      </c>
      <c r="C816" s="117"/>
      <c r="D816" s="117"/>
      <c r="E816" s="132"/>
      <c r="F816" s="152"/>
      <c r="G816" s="46" t="s">
        <v>1</v>
      </c>
      <c r="H816" s="26" t="s">
        <v>1</v>
      </c>
      <c r="I816" s="43" t="s">
        <v>1</v>
      </c>
      <c r="J816"/>
    </row>
    <row r="817" spans="1:10" ht="57.1">
      <c r="A817" s="114"/>
      <c r="B817" s="25" t="s">
        <v>793</v>
      </c>
      <c r="C817" s="117"/>
      <c r="D817" s="117"/>
      <c r="E817" s="132"/>
      <c r="F817" s="152"/>
      <c r="G817" s="46" t="s">
        <v>1</v>
      </c>
      <c r="H817" s="26" t="s">
        <v>1</v>
      </c>
      <c r="I817" s="43" t="s">
        <v>1</v>
      </c>
      <c r="J817"/>
    </row>
    <row r="818" spans="1:10" ht="114.8" thickBot="1">
      <c r="A818" s="115"/>
      <c r="B818" s="25" t="s">
        <v>794</v>
      </c>
      <c r="C818" s="118"/>
      <c r="D818" s="118"/>
      <c r="E818" s="157"/>
      <c r="F818" s="9" t="s">
        <v>2270</v>
      </c>
      <c r="G818" s="46" t="s">
        <v>1</v>
      </c>
      <c r="H818" s="26" t="s">
        <v>1</v>
      </c>
      <c r="I818" s="43" t="s">
        <v>1</v>
      </c>
      <c r="J818"/>
    </row>
    <row r="819" spans="1:10" ht="99.85">
      <c r="A819" s="113" t="s">
        <v>2217</v>
      </c>
      <c r="B819" s="25" t="s">
        <v>795</v>
      </c>
      <c r="C819" s="116" t="s">
        <v>2216</v>
      </c>
      <c r="D819" s="116" t="s">
        <v>2809</v>
      </c>
      <c r="E819" s="153">
        <v>80247</v>
      </c>
      <c r="F819" s="152" t="s">
        <v>2267</v>
      </c>
      <c r="G819" s="46" t="s">
        <v>1</v>
      </c>
      <c r="H819" s="26" t="s">
        <v>1</v>
      </c>
      <c r="I819" s="43" t="s">
        <v>1</v>
      </c>
      <c r="J819"/>
    </row>
    <row r="820" spans="1:10" ht="71.349999999999994">
      <c r="A820" s="114"/>
      <c r="B820" s="25" t="s">
        <v>796</v>
      </c>
      <c r="C820" s="117"/>
      <c r="D820" s="117"/>
      <c r="E820" s="153"/>
      <c r="F820" s="152"/>
      <c r="G820" s="46" t="s">
        <v>1</v>
      </c>
      <c r="H820" s="26" t="s">
        <v>1</v>
      </c>
      <c r="I820" s="43" t="s">
        <v>1</v>
      </c>
      <c r="J820"/>
    </row>
    <row r="821" spans="1:10" ht="42.8">
      <c r="A821" s="114"/>
      <c r="B821" s="25" t="s">
        <v>797</v>
      </c>
      <c r="C821" s="117"/>
      <c r="D821" s="117"/>
      <c r="E821" s="153"/>
      <c r="F821" s="152"/>
      <c r="G821" s="46" t="s">
        <v>1</v>
      </c>
      <c r="H821" s="26" t="s">
        <v>1</v>
      </c>
      <c r="I821" s="43" t="s">
        <v>1</v>
      </c>
      <c r="J821"/>
    </row>
    <row r="822" spans="1:10" ht="146.75" customHeight="1">
      <c r="A822" s="115"/>
      <c r="B822" s="25" t="s">
        <v>798</v>
      </c>
      <c r="C822" s="118"/>
      <c r="D822" s="118"/>
      <c r="E822" s="153"/>
      <c r="F822" s="152"/>
      <c r="G822" s="9" t="s">
        <v>631</v>
      </c>
      <c r="H822" s="26" t="s">
        <v>2805</v>
      </c>
      <c r="I822" s="43" t="s">
        <v>1</v>
      </c>
      <c r="J822"/>
    </row>
    <row r="823" spans="1:10" ht="142.65">
      <c r="A823" s="113" t="s">
        <v>2218</v>
      </c>
      <c r="B823" s="25" t="s">
        <v>799</v>
      </c>
      <c r="C823" s="116" t="s">
        <v>2191</v>
      </c>
      <c r="D823" s="116" t="s">
        <v>2809</v>
      </c>
      <c r="E823" s="105">
        <f>E824+E833</f>
        <v>1525161.53</v>
      </c>
      <c r="F823" s="152" t="s">
        <v>2267</v>
      </c>
      <c r="G823" s="46" t="s">
        <v>1</v>
      </c>
      <c r="H823" s="90" t="s">
        <v>1</v>
      </c>
      <c r="I823" s="46" t="s">
        <v>1</v>
      </c>
      <c r="J823"/>
    </row>
    <row r="824" spans="1:10" ht="71.349999999999994">
      <c r="A824" s="114"/>
      <c r="B824" s="25" t="s">
        <v>800</v>
      </c>
      <c r="C824" s="117"/>
      <c r="D824" s="117"/>
      <c r="E824" s="155">
        <v>1468244.86</v>
      </c>
      <c r="F824" s="152"/>
      <c r="G824" s="46" t="s">
        <v>1</v>
      </c>
      <c r="H824" s="90" t="s">
        <v>1</v>
      </c>
      <c r="I824" s="46" t="s">
        <v>1</v>
      </c>
      <c r="J824"/>
    </row>
    <row r="825" spans="1:10" ht="71.349999999999994">
      <c r="A825" s="114"/>
      <c r="B825" s="25" t="s">
        <v>801</v>
      </c>
      <c r="C825" s="117"/>
      <c r="D825" s="117"/>
      <c r="E825" s="155"/>
      <c r="F825" s="152"/>
      <c r="G825" s="46" t="s">
        <v>1</v>
      </c>
      <c r="H825" s="90" t="s">
        <v>1</v>
      </c>
      <c r="I825" s="46" t="s">
        <v>1</v>
      </c>
      <c r="J825"/>
    </row>
    <row r="826" spans="1:10" ht="71.349999999999994">
      <c r="A826" s="114"/>
      <c r="B826" s="25" t="s">
        <v>802</v>
      </c>
      <c r="C826" s="117"/>
      <c r="D826" s="117"/>
      <c r="E826" s="155"/>
      <c r="F826" s="152"/>
      <c r="G826" s="46" t="s">
        <v>1</v>
      </c>
      <c r="H826" s="90" t="s">
        <v>1</v>
      </c>
      <c r="I826" s="46" t="s">
        <v>1</v>
      </c>
      <c r="J826"/>
    </row>
    <row r="827" spans="1:10" ht="42.8">
      <c r="A827" s="114"/>
      <c r="B827" s="25" t="s">
        <v>803</v>
      </c>
      <c r="C827" s="117"/>
      <c r="D827" s="117"/>
      <c r="E827" s="155"/>
      <c r="F827" s="152"/>
      <c r="G827" s="46" t="s">
        <v>1</v>
      </c>
      <c r="H827" s="90" t="s">
        <v>1</v>
      </c>
      <c r="I827" s="46" t="s">
        <v>1</v>
      </c>
      <c r="J827"/>
    </row>
    <row r="828" spans="1:10" ht="71.349999999999994">
      <c r="A828" s="114"/>
      <c r="B828" s="25" t="s">
        <v>804</v>
      </c>
      <c r="C828" s="117"/>
      <c r="D828" s="117"/>
      <c r="E828" s="155"/>
      <c r="F828" s="152"/>
      <c r="G828" s="46" t="s">
        <v>1</v>
      </c>
      <c r="H828" s="90" t="s">
        <v>1</v>
      </c>
      <c r="I828" s="46" t="s">
        <v>1</v>
      </c>
      <c r="J828"/>
    </row>
    <row r="829" spans="1:10" ht="71.349999999999994">
      <c r="A829" s="114"/>
      <c r="B829" s="25" t="s">
        <v>805</v>
      </c>
      <c r="C829" s="117"/>
      <c r="D829" s="117"/>
      <c r="E829" s="155"/>
      <c r="F829" s="152"/>
      <c r="G829" s="46" t="s">
        <v>1</v>
      </c>
      <c r="H829" s="90" t="s">
        <v>1</v>
      </c>
      <c r="I829" s="46" t="s">
        <v>1</v>
      </c>
      <c r="J829"/>
    </row>
    <row r="830" spans="1:10" ht="71.349999999999994">
      <c r="A830" s="114"/>
      <c r="B830" s="25" t="s">
        <v>806</v>
      </c>
      <c r="C830" s="117"/>
      <c r="D830" s="117"/>
      <c r="E830" s="155"/>
      <c r="F830" s="152"/>
      <c r="G830" s="46" t="s">
        <v>1</v>
      </c>
      <c r="H830" s="90" t="s">
        <v>1</v>
      </c>
      <c r="I830" s="46" t="s">
        <v>1</v>
      </c>
      <c r="J830"/>
    </row>
    <row r="831" spans="1:10" ht="28.55">
      <c r="A831" s="114"/>
      <c r="B831" s="25" t="s">
        <v>807</v>
      </c>
      <c r="C831" s="117"/>
      <c r="D831" s="117"/>
      <c r="E831" s="155"/>
      <c r="F831" s="152"/>
      <c r="G831" s="46" t="s">
        <v>1</v>
      </c>
      <c r="H831" s="90" t="s">
        <v>1</v>
      </c>
      <c r="I831" s="46" t="s">
        <v>1</v>
      </c>
      <c r="J831"/>
    </row>
    <row r="832" spans="1:10" ht="71.349999999999994">
      <c r="A832" s="114"/>
      <c r="B832" s="25" t="s">
        <v>808</v>
      </c>
      <c r="C832" s="117"/>
      <c r="D832" s="117"/>
      <c r="E832" s="155"/>
      <c r="F832" s="152"/>
      <c r="G832" s="46" t="s">
        <v>1</v>
      </c>
      <c r="H832" s="90" t="s">
        <v>1</v>
      </c>
      <c r="I832" s="46" t="s">
        <v>1</v>
      </c>
      <c r="J832"/>
    </row>
    <row r="833" spans="1:10" ht="114.15">
      <c r="A833" s="115"/>
      <c r="B833" s="25" t="s">
        <v>809</v>
      </c>
      <c r="C833" s="118"/>
      <c r="D833" s="118"/>
      <c r="E833" s="106">
        <v>56916.67</v>
      </c>
      <c r="F833" s="9" t="s">
        <v>2275</v>
      </c>
      <c r="G833" s="46" t="s">
        <v>1</v>
      </c>
      <c r="H833" s="90" t="s">
        <v>1</v>
      </c>
      <c r="I833" s="46" t="s">
        <v>1</v>
      </c>
      <c r="J833"/>
    </row>
    <row r="834" spans="1:10" ht="85.6">
      <c r="A834" s="113" t="s">
        <v>2219</v>
      </c>
      <c r="B834" s="25" t="s">
        <v>810</v>
      </c>
      <c r="C834" s="116" t="s">
        <v>1420</v>
      </c>
      <c r="D834" s="116" t="s">
        <v>2809</v>
      </c>
      <c r="E834" s="153">
        <v>33621</v>
      </c>
      <c r="F834" s="152" t="s">
        <v>2267</v>
      </c>
      <c r="G834" s="46" t="s">
        <v>1</v>
      </c>
      <c r="H834" s="90" t="s">
        <v>1</v>
      </c>
      <c r="I834" s="46" t="s">
        <v>1</v>
      </c>
      <c r="J834"/>
    </row>
    <row r="835" spans="1:10" ht="71.349999999999994">
      <c r="A835" s="114"/>
      <c r="B835" s="25" t="s">
        <v>811</v>
      </c>
      <c r="C835" s="117"/>
      <c r="D835" s="117"/>
      <c r="E835" s="153"/>
      <c r="F835" s="152"/>
      <c r="G835" s="46" t="s">
        <v>1</v>
      </c>
      <c r="H835" s="90" t="s">
        <v>1</v>
      </c>
      <c r="I835" s="46" t="s">
        <v>1</v>
      </c>
      <c r="J835"/>
    </row>
    <row r="836" spans="1:10" ht="28.55">
      <c r="A836" s="115"/>
      <c r="B836" s="25" t="s">
        <v>812</v>
      </c>
      <c r="C836" s="118"/>
      <c r="D836" s="118"/>
      <c r="E836" s="153"/>
      <c r="F836" s="152"/>
      <c r="G836" s="46" t="s">
        <v>1</v>
      </c>
      <c r="H836" s="90" t="s">
        <v>1</v>
      </c>
      <c r="I836" s="46" t="s">
        <v>1</v>
      </c>
      <c r="J836"/>
    </row>
    <row r="837" spans="1:10" ht="129.1" thickBot="1">
      <c r="A837" s="98" t="s">
        <v>2220</v>
      </c>
      <c r="B837" s="25" t="s">
        <v>813</v>
      </c>
      <c r="C837" s="15" t="s">
        <v>1388</v>
      </c>
      <c r="D837" s="15" t="s">
        <v>2809</v>
      </c>
      <c r="E837" s="106">
        <v>131599.84</v>
      </c>
      <c r="F837" s="9" t="s">
        <v>2276</v>
      </c>
      <c r="G837" s="46" t="s">
        <v>1</v>
      </c>
      <c r="H837" s="90" t="s">
        <v>1</v>
      </c>
      <c r="I837" s="46" t="s">
        <v>1</v>
      </c>
      <c r="J837"/>
    </row>
    <row r="838" spans="1:10" ht="75.75" customHeight="1">
      <c r="A838" s="113" t="s">
        <v>2221</v>
      </c>
      <c r="B838" s="24" t="s">
        <v>814</v>
      </c>
      <c r="C838" s="116" t="s">
        <v>2216</v>
      </c>
      <c r="D838" s="116" t="s">
        <v>2809</v>
      </c>
      <c r="E838" s="156">
        <v>158149.39000000001</v>
      </c>
      <c r="F838" s="146" t="s">
        <v>2267</v>
      </c>
      <c r="G838" s="46" t="s">
        <v>1</v>
      </c>
      <c r="H838" s="90" t="s">
        <v>1</v>
      </c>
      <c r="I838" s="46" t="s">
        <v>1</v>
      </c>
      <c r="J838"/>
    </row>
    <row r="839" spans="1:10" ht="57.1">
      <c r="A839" s="114"/>
      <c r="B839" s="24" t="s">
        <v>815</v>
      </c>
      <c r="C839" s="117"/>
      <c r="D839" s="117"/>
      <c r="E839" s="132"/>
      <c r="F839" s="146"/>
      <c r="G839" s="46" t="s">
        <v>1</v>
      </c>
      <c r="H839" s="90" t="s">
        <v>1</v>
      </c>
      <c r="I839" s="46" t="s">
        <v>1</v>
      </c>
      <c r="J839"/>
    </row>
    <row r="840" spans="1:10" ht="57.1">
      <c r="A840" s="114"/>
      <c r="B840" s="24" t="s">
        <v>816</v>
      </c>
      <c r="C840" s="117"/>
      <c r="D840" s="117"/>
      <c r="E840" s="132"/>
      <c r="F840" s="146"/>
      <c r="G840" s="46" t="s">
        <v>1</v>
      </c>
      <c r="H840" s="90" t="s">
        <v>1</v>
      </c>
      <c r="I840" s="46" t="s">
        <v>1</v>
      </c>
      <c r="J840"/>
    </row>
    <row r="841" spans="1:10" ht="57.1">
      <c r="A841" s="114"/>
      <c r="B841" s="24" t="s">
        <v>817</v>
      </c>
      <c r="C841" s="117"/>
      <c r="D841" s="117"/>
      <c r="E841" s="132"/>
      <c r="F841" s="146"/>
      <c r="G841" s="46" t="s">
        <v>1</v>
      </c>
      <c r="H841" s="90" t="s">
        <v>1</v>
      </c>
      <c r="I841" s="46" t="s">
        <v>1</v>
      </c>
      <c r="J841"/>
    </row>
    <row r="842" spans="1:10" ht="57.1">
      <c r="A842" s="114"/>
      <c r="B842" s="24" t="s">
        <v>818</v>
      </c>
      <c r="C842" s="117"/>
      <c r="D842" s="117"/>
      <c r="E842" s="132"/>
      <c r="F842" s="146"/>
      <c r="G842" s="46" t="s">
        <v>1</v>
      </c>
      <c r="H842" s="90" t="s">
        <v>1</v>
      </c>
      <c r="I842" s="46" t="s">
        <v>1</v>
      </c>
      <c r="J842"/>
    </row>
    <row r="843" spans="1:10" ht="42.8">
      <c r="A843" s="114"/>
      <c r="B843" s="24" t="s">
        <v>819</v>
      </c>
      <c r="C843" s="117"/>
      <c r="D843" s="117"/>
      <c r="E843" s="132"/>
      <c r="F843" s="146"/>
      <c r="G843" s="46" t="s">
        <v>1</v>
      </c>
      <c r="H843" s="90" t="s">
        <v>1</v>
      </c>
      <c r="I843" s="46" t="s">
        <v>1</v>
      </c>
      <c r="J843"/>
    </row>
    <row r="844" spans="1:10" ht="42.8">
      <c r="A844" s="114"/>
      <c r="B844" s="24" t="s">
        <v>820</v>
      </c>
      <c r="C844" s="117"/>
      <c r="D844" s="117"/>
      <c r="E844" s="132"/>
      <c r="F844" s="146"/>
      <c r="G844" s="46" t="s">
        <v>1</v>
      </c>
      <c r="H844" s="90" t="s">
        <v>1</v>
      </c>
      <c r="I844" s="46" t="s">
        <v>1</v>
      </c>
      <c r="J844"/>
    </row>
    <row r="845" spans="1:10" ht="42.8">
      <c r="A845" s="114"/>
      <c r="B845" s="24" t="s">
        <v>821</v>
      </c>
      <c r="C845" s="117"/>
      <c r="D845" s="117"/>
      <c r="E845" s="132"/>
      <c r="F845" s="146"/>
      <c r="G845" s="46" t="s">
        <v>1</v>
      </c>
      <c r="H845" s="90" t="s">
        <v>1</v>
      </c>
      <c r="I845" s="46" t="s">
        <v>1</v>
      </c>
      <c r="J845"/>
    </row>
    <row r="846" spans="1:10" ht="30.75" customHeight="1">
      <c r="A846" s="114"/>
      <c r="B846" s="24" t="s">
        <v>822</v>
      </c>
      <c r="C846" s="117"/>
      <c r="D846" s="117"/>
      <c r="E846" s="132"/>
      <c r="F846" s="146"/>
      <c r="G846" s="46" t="s">
        <v>1</v>
      </c>
      <c r="H846" s="90" t="s">
        <v>1</v>
      </c>
      <c r="I846" s="46" t="s">
        <v>1</v>
      </c>
      <c r="J846"/>
    </row>
    <row r="847" spans="1:10" ht="28.55">
      <c r="A847" s="114"/>
      <c r="B847" s="24" t="s">
        <v>823</v>
      </c>
      <c r="C847" s="117"/>
      <c r="D847" s="117"/>
      <c r="E847" s="132"/>
      <c r="F847" s="146"/>
      <c r="G847" s="46" t="s">
        <v>1</v>
      </c>
      <c r="H847" s="90" t="s">
        <v>1</v>
      </c>
      <c r="I847" s="46" t="s">
        <v>1</v>
      </c>
      <c r="J847"/>
    </row>
    <row r="848" spans="1:10" ht="85.6">
      <c r="A848" s="114"/>
      <c r="B848" s="24" t="s">
        <v>824</v>
      </c>
      <c r="C848" s="117"/>
      <c r="D848" s="117"/>
      <c r="E848" s="132"/>
      <c r="F848" s="113" t="s">
        <v>2270</v>
      </c>
      <c r="G848" s="46" t="s">
        <v>1</v>
      </c>
      <c r="H848" s="90" t="s">
        <v>1</v>
      </c>
      <c r="I848" s="46" t="s">
        <v>1</v>
      </c>
      <c r="J848"/>
    </row>
    <row r="849" spans="1:10" ht="100.55" thickBot="1">
      <c r="A849" s="115"/>
      <c r="B849" s="24" t="s">
        <v>825</v>
      </c>
      <c r="C849" s="118"/>
      <c r="D849" s="118"/>
      <c r="E849" s="157"/>
      <c r="F849" s="115"/>
      <c r="G849" s="46" t="s">
        <v>1</v>
      </c>
      <c r="H849" s="90" t="s">
        <v>1</v>
      </c>
      <c r="I849" s="46" t="s">
        <v>1</v>
      </c>
      <c r="J849"/>
    </row>
    <row r="850" spans="1:10" ht="85.6">
      <c r="A850" s="113" t="s">
        <v>2222</v>
      </c>
      <c r="B850" s="25" t="s">
        <v>826</v>
      </c>
      <c r="C850" s="116" t="s">
        <v>1485</v>
      </c>
      <c r="D850" s="116" t="s">
        <v>2809</v>
      </c>
      <c r="E850" s="132">
        <v>344679.33</v>
      </c>
      <c r="F850" s="146" t="s">
        <v>2267</v>
      </c>
      <c r="G850" s="46" t="s">
        <v>1</v>
      </c>
      <c r="H850" s="90" t="s">
        <v>1</v>
      </c>
      <c r="I850" s="46" t="s">
        <v>1</v>
      </c>
      <c r="J850"/>
    </row>
    <row r="851" spans="1:10" ht="57.1">
      <c r="A851" s="114"/>
      <c r="B851" s="25" t="s">
        <v>827</v>
      </c>
      <c r="C851" s="117"/>
      <c r="D851" s="117"/>
      <c r="E851" s="132"/>
      <c r="F851" s="146"/>
      <c r="G851" s="46" t="s">
        <v>1</v>
      </c>
      <c r="H851" s="90" t="s">
        <v>1</v>
      </c>
      <c r="I851" s="46" t="s">
        <v>1</v>
      </c>
      <c r="J851"/>
    </row>
    <row r="852" spans="1:10" ht="42.8">
      <c r="A852" s="114"/>
      <c r="B852" s="25" t="s">
        <v>828</v>
      </c>
      <c r="C852" s="117"/>
      <c r="D852" s="117"/>
      <c r="E852" s="132"/>
      <c r="F852" s="151"/>
      <c r="G852" s="46" t="s">
        <v>1</v>
      </c>
      <c r="H852" s="90" t="s">
        <v>1</v>
      </c>
      <c r="I852" s="46" t="s">
        <v>1</v>
      </c>
      <c r="J852"/>
    </row>
    <row r="853" spans="1:10" ht="57.1">
      <c r="A853" s="114"/>
      <c r="B853" s="25" t="s">
        <v>829</v>
      </c>
      <c r="C853" s="117"/>
      <c r="D853" s="117"/>
      <c r="E853" s="132"/>
      <c r="F853" s="151"/>
      <c r="G853" s="46" t="s">
        <v>1</v>
      </c>
      <c r="H853" s="90" t="s">
        <v>1</v>
      </c>
      <c r="I853" s="46" t="s">
        <v>1</v>
      </c>
      <c r="J853"/>
    </row>
    <row r="854" spans="1:10" ht="42.8">
      <c r="A854" s="114"/>
      <c r="B854" s="25" t="s">
        <v>830</v>
      </c>
      <c r="C854" s="117"/>
      <c r="D854" s="117"/>
      <c r="E854" s="132"/>
      <c r="F854" s="151"/>
      <c r="G854" s="46" t="s">
        <v>1</v>
      </c>
      <c r="H854" s="90" t="s">
        <v>1</v>
      </c>
      <c r="I854" s="46" t="s">
        <v>1</v>
      </c>
      <c r="J854"/>
    </row>
    <row r="855" spans="1:10" ht="42.8">
      <c r="A855" s="114"/>
      <c r="B855" s="25" t="s">
        <v>831</v>
      </c>
      <c r="C855" s="117"/>
      <c r="D855" s="117"/>
      <c r="E855" s="132"/>
      <c r="F855" s="151"/>
      <c r="G855" s="46" t="s">
        <v>1</v>
      </c>
      <c r="H855" s="90" t="s">
        <v>1</v>
      </c>
      <c r="I855" s="46" t="s">
        <v>1</v>
      </c>
      <c r="J855"/>
    </row>
    <row r="856" spans="1:10" ht="57.1">
      <c r="A856" s="114"/>
      <c r="B856" s="25" t="s">
        <v>832</v>
      </c>
      <c r="C856" s="117"/>
      <c r="D856" s="117"/>
      <c r="E856" s="132"/>
      <c r="F856" s="151"/>
      <c r="G856" s="46" t="s">
        <v>1</v>
      </c>
      <c r="H856" s="90" t="s">
        <v>1</v>
      </c>
      <c r="I856" s="46" t="s">
        <v>1</v>
      </c>
      <c r="J856"/>
    </row>
    <row r="857" spans="1:10" ht="42.8">
      <c r="A857" s="114"/>
      <c r="B857" s="25" t="s">
        <v>833</v>
      </c>
      <c r="C857" s="117"/>
      <c r="D857" s="117"/>
      <c r="E857" s="132"/>
      <c r="F857" s="151"/>
      <c r="G857" s="46" t="s">
        <v>1</v>
      </c>
      <c r="H857" s="90" t="s">
        <v>1</v>
      </c>
      <c r="I857" s="46" t="s">
        <v>1</v>
      </c>
      <c r="J857"/>
    </row>
    <row r="858" spans="1:10" ht="42.8">
      <c r="A858" s="114"/>
      <c r="B858" s="25" t="s">
        <v>834</v>
      </c>
      <c r="C858" s="117"/>
      <c r="D858" s="117"/>
      <c r="E858" s="132"/>
      <c r="F858" s="151"/>
      <c r="G858" s="46" t="s">
        <v>1</v>
      </c>
      <c r="H858" s="90" t="s">
        <v>1</v>
      </c>
      <c r="I858" s="46" t="s">
        <v>1</v>
      </c>
      <c r="J858"/>
    </row>
    <row r="859" spans="1:10" ht="42.8">
      <c r="A859" s="114"/>
      <c r="B859" s="25" t="s">
        <v>835</v>
      </c>
      <c r="C859" s="117"/>
      <c r="D859" s="117"/>
      <c r="E859" s="132"/>
      <c r="F859" s="151"/>
      <c r="G859" s="46" t="s">
        <v>1</v>
      </c>
      <c r="H859" s="90" t="s">
        <v>1</v>
      </c>
      <c r="I859" s="46" t="s">
        <v>1</v>
      </c>
      <c r="J859"/>
    </row>
    <row r="860" spans="1:10" ht="28.55">
      <c r="A860" s="114"/>
      <c r="B860" s="25" t="s">
        <v>836</v>
      </c>
      <c r="C860" s="117"/>
      <c r="D860" s="117"/>
      <c r="E860" s="132"/>
      <c r="F860" s="151"/>
      <c r="G860" s="46" t="s">
        <v>1</v>
      </c>
      <c r="H860" s="90" t="s">
        <v>1</v>
      </c>
      <c r="I860" s="46" t="s">
        <v>1</v>
      </c>
      <c r="J860"/>
    </row>
    <row r="861" spans="1:10" ht="28.55">
      <c r="A861" s="114"/>
      <c r="B861" s="25" t="s">
        <v>837</v>
      </c>
      <c r="C861" s="117"/>
      <c r="D861" s="117"/>
      <c r="E861" s="132"/>
      <c r="F861" s="151"/>
      <c r="G861" s="46" t="s">
        <v>1</v>
      </c>
      <c r="H861" s="90" t="s">
        <v>1</v>
      </c>
      <c r="I861" s="46" t="s">
        <v>1</v>
      </c>
      <c r="J861"/>
    </row>
    <row r="862" spans="1:10" ht="28.55">
      <c r="A862" s="114"/>
      <c r="B862" s="25" t="s">
        <v>838</v>
      </c>
      <c r="C862" s="117"/>
      <c r="D862" s="117"/>
      <c r="E862" s="132"/>
      <c r="F862" s="151"/>
      <c r="G862" s="46" t="s">
        <v>1</v>
      </c>
      <c r="H862" s="90" t="s">
        <v>1</v>
      </c>
      <c r="I862" s="46" t="s">
        <v>1</v>
      </c>
      <c r="J862"/>
    </row>
    <row r="863" spans="1:10" ht="28.55">
      <c r="A863" s="114"/>
      <c r="B863" s="25" t="s">
        <v>839</v>
      </c>
      <c r="C863" s="117"/>
      <c r="D863" s="117"/>
      <c r="E863" s="132"/>
      <c r="F863" s="151"/>
      <c r="G863" s="46" t="s">
        <v>1</v>
      </c>
      <c r="H863" s="90" t="s">
        <v>1</v>
      </c>
      <c r="I863" s="46" t="s">
        <v>1</v>
      </c>
      <c r="J863"/>
    </row>
    <row r="864" spans="1:10" ht="114.8" thickBot="1">
      <c r="A864" s="115"/>
      <c r="B864" s="25" t="s">
        <v>840</v>
      </c>
      <c r="C864" s="118"/>
      <c r="D864" s="118"/>
      <c r="E864" s="157"/>
      <c r="F864" s="15" t="s">
        <v>2270</v>
      </c>
      <c r="G864" s="46" t="s">
        <v>1</v>
      </c>
      <c r="H864" s="90" t="s">
        <v>1</v>
      </c>
      <c r="I864" s="46" t="s">
        <v>1</v>
      </c>
      <c r="J864"/>
    </row>
    <row r="865" spans="1:10" ht="235.55" customHeight="1">
      <c r="A865" s="113" t="s">
        <v>2223</v>
      </c>
      <c r="B865" s="25" t="s">
        <v>2474</v>
      </c>
      <c r="C865" s="116" t="s">
        <v>1652</v>
      </c>
      <c r="D865" s="116" t="s">
        <v>2809</v>
      </c>
      <c r="E865" s="120">
        <f>715928+545538.36+45461.64+712320+399200</f>
        <v>2418448</v>
      </c>
      <c r="F865" s="116" t="s">
        <v>2277</v>
      </c>
      <c r="G865" s="46" t="s">
        <v>1</v>
      </c>
      <c r="H865" s="90" t="s">
        <v>1</v>
      </c>
      <c r="I865" s="46" t="s">
        <v>1</v>
      </c>
      <c r="J865"/>
    </row>
    <row r="866" spans="1:10" ht="142.65">
      <c r="A866" s="114"/>
      <c r="B866" s="25" t="s">
        <v>841</v>
      </c>
      <c r="C866" s="117"/>
      <c r="D866" s="117"/>
      <c r="E866" s="111"/>
      <c r="F866" s="117"/>
      <c r="G866" s="48"/>
      <c r="H866" s="26"/>
      <c r="I866" s="46" t="s">
        <v>1</v>
      </c>
      <c r="J866"/>
    </row>
    <row r="867" spans="1:10" ht="108.7">
      <c r="A867" s="114"/>
      <c r="B867" s="25" t="s">
        <v>842</v>
      </c>
      <c r="C867" s="117"/>
      <c r="D867" s="117"/>
      <c r="E867" s="111"/>
      <c r="F867" s="117"/>
      <c r="G867" s="48" t="s">
        <v>2807</v>
      </c>
      <c r="H867" s="26" t="s">
        <v>2806</v>
      </c>
      <c r="I867" s="46" t="s">
        <v>1</v>
      </c>
      <c r="J867"/>
    </row>
    <row r="868" spans="1:10" ht="258.14999999999998">
      <c r="A868" s="114"/>
      <c r="B868" s="25" t="s">
        <v>843</v>
      </c>
      <c r="C868" s="117"/>
      <c r="D868" s="117"/>
      <c r="E868" s="111"/>
      <c r="F868" s="117"/>
      <c r="G868" s="109" t="s">
        <v>2815</v>
      </c>
      <c r="H868" s="26" t="s">
        <v>2816</v>
      </c>
      <c r="I868" s="46" t="s">
        <v>1</v>
      </c>
      <c r="J868"/>
    </row>
    <row r="869" spans="1:10" ht="71.349999999999994">
      <c r="A869" s="114"/>
      <c r="B869" s="25" t="s">
        <v>844</v>
      </c>
      <c r="C869" s="117"/>
      <c r="D869" s="117"/>
      <c r="E869" s="111"/>
      <c r="F869" s="117"/>
      <c r="G869" s="46" t="s">
        <v>1</v>
      </c>
      <c r="H869" s="90" t="s">
        <v>1</v>
      </c>
      <c r="I869" s="46" t="s">
        <v>1</v>
      </c>
      <c r="J869"/>
    </row>
    <row r="870" spans="1:10" ht="57.1">
      <c r="A870" s="114"/>
      <c r="B870" s="24" t="s">
        <v>845</v>
      </c>
      <c r="C870" s="117"/>
      <c r="D870" s="117"/>
      <c r="E870" s="111"/>
      <c r="F870" s="117"/>
      <c r="G870" s="46" t="s">
        <v>1</v>
      </c>
      <c r="H870" s="90" t="s">
        <v>1</v>
      </c>
      <c r="I870" s="46" t="s">
        <v>1</v>
      </c>
      <c r="J870"/>
    </row>
    <row r="871" spans="1:10" ht="71.349999999999994">
      <c r="A871" s="114"/>
      <c r="B871" s="24" t="s">
        <v>846</v>
      </c>
      <c r="C871" s="117"/>
      <c r="D871" s="117"/>
      <c r="E871" s="111"/>
      <c r="F871" s="117"/>
      <c r="G871" s="46" t="s">
        <v>1</v>
      </c>
      <c r="H871" s="90" t="s">
        <v>1</v>
      </c>
      <c r="I871" s="46" t="s">
        <v>1</v>
      </c>
      <c r="J871"/>
    </row>
    <row r="872" spans="1:10" ht="42.8">
      <c r="A872" s="114"/>
      <c r="B872" s="24" t="s">
        <v>1057</v>
      </c>
      <c r="C872" s="117"/>
      <c r="D872" s="117"/>
      <c r="E872" s="111"/>
      <c r="F872" s="118"/>
      <c r="G872" s="46" t="s">
        <v>1</v>
      </c>
      <c r="H872" s="90" t="s">
        <v>1</v>
      </c>
      <c r="I872" s="46" t="s">
        <v>1</v>
      </c>
      <c r="J872"/>
    </row>
    <row r="873" spans="1:10" ht="154.55000000000001" customHeight="1">
      <c r="A873" s="114"/>
      <c r="B873" s="25" t="s">
        <v>2468</v>
      </c>
      <c r="C873" s="117"/>
      <c r="D873" s="117"/>
      <c r="E873" s="111"/>
      <c r="F873" s="57" t="s">
        <v>2469</v>
      </c>
      <c r="G873" s="46" t="s">
        <v>1</v>
      </c>
      <c r="H873" s="90" t="s">
        <v>1</v>
      </c>
      <c r="I873" s="46" t="s">
        <v>1</v>
      </c>
      <c r="J873"/>
    </row>
    <row r="874" spans="1:10" ht="86.3" thickBot="1">
      <c r="A874" s="115"/>
      <c r="B874" s="24" t="s">
        <v>2470</v>
      </c>
      <c r="C874" s="118"/>
      <c r="D874" s="118"/>
      <c r="E874" s="112"/>
      <c r="F874" s="57" t="s">
        <v>2471</v>
      </c>
      <c r="G874" s="46" t="s">
        <v>1</v>
      </c>
      <c r="H874" s="90" t="s">
        <v>1</v>
      </c>
      <c r="I874" s="46" t="s">
        <v>1</v>
      </c>
      <c r="J874"/>
    </row>
    <row r="875" spans="1:10" ht="156.9">
      <c r="A875" s="113" t="s">
        <v>2224</v>
      </c>
      <c r="B875" s="25" t="s">
        <v>847</v>
      </c>
      <c r="C875" s="116" t="s">
        <v>2225</v>
      </c>
      <c r="D875" s="116" t="s">
        <v>2809</v>
      </c>
      <c r="E875" s="120">
        <v>1013487.33</v>
      </c>
      <c r="F875" s="116" t="s">
        <v>2267</v>
      </c>
      <c r="G875" s="46" t="s">
        <v>1</v>
      </c>
      <c r="H875" s="90" t="s">
        <v>1</v>
      </c>
      <c r="I875" s="46" t="s">
        <v>1</v>
      </c>
      <c r="J875"/>
    </row>
    <row r="876" spans="1:10" ht="71.349999999999994">
      <c r="A876" s="114"/>
      <c r="B876" s="25" t="s">
        <v>848</v>
      </c>
      <c r="C876" s="117"/>
      <c r="D876" s="117"/>
      <c r="E876" s="111"/>
      <c r="F876" s="117"/>
      <c r="G876" s="46" t="s">
        <v>1</v>
      </c>
      <c r="H876" s="90" t="s">
        <v>1</v>
      </c>
      <c r="I876" s="46" t="s">
        <v>1</v>
      </c>
      <c r="J876"/>
    </row>
    <row r="877" spans="1:10" ht="85.6">
      <c r="A877" s="114"/>
      <c r="B877" s="25" t="s">
        <v>849</v>
      </c>
      <c r="C877" s="117"/>
      <c r="D877" s="117"/>
      <c r="E877" s="111"/>
      <c r="F877" s="117"/>
      <c r="G877" s="46" t="s">
        <v>1</v>
      </c>
      <c r="H877" s="90" t="s">
        <v>1</v>
      </c>
      <c r="I877" s="46" t="s">
        <v>1</v>
      </c>
      <c r="J877"/>
    </row>
    <row r="878" spans="1:10" ht="114.15">
      <c r="A878" s="114"/>
      <c r="B878" s="25" t="s">
        <v>850</v>
      </c>
      <c r="C878" s="117"/>
      <c r="D878" s="117"/>
      <c r="E878" s="111"/>
      <c r="F878" s="15" t="s">
        <v>2278</v>
      </c>
      <c r="G878" s="46" t="s">
        <v>1</v>
      </c>
      <c r="H878" s="90" t="s">
        <v>1</v>
      </c>
      <c r="I878" s="46" t="s">
        <v>1</v>
      </c>
      <c r="J878"/>
    </row>
    <row r="879" spans="1:10" ht="114.8" thickBot="1">
      <c r="A879" s="115"/>
      <c r="B879" s="25" t="s">
        <v>851</v>
      </c>
      <c r="C879" s="118"/>
      <c r="D879" s="118"/>
      <c r="E879" s="112"/>
      <c r="F879" s="15" t="s">
        <v>2270</v>
      </c>
      <c r="G879" s="46" t="s">
        <v>1</v>
      </c>
      <c r="H879" s="90" t="s">
        <v>1</v>
      </c>
      <c r="I879" s="46" t="s">
        <v>1</v>
      </c>
      <c r="J879"/>
    </row>
    <row r="880" spans="1:10" ht="85.6">
      <c r="A880" s="113" t="s">
        <v>2226</v>
      </c>
      <c r="B880" s="25" t="s">
        <v>852</v>
      </c>
      <c r="C880" s="116" t="s">
        <v>9</v>
      </c>
      <c r="D880" s="116" t="s">
        <v>2809</v>
      </c>
      <c r="E880" s="156">
        <v>413000</v>
      </c>
      <c r="F880" s="146" t="s">
        <v>2279</v>
      </c>
      <c r="G880" s="46" t="s">
        <v>1</v>
      </c>
      <c r="H880" s="90" t="s">
        <v>1</v>
      </c>
      <c r="I880" s="46" t="s">
        <v>1</v>
      </c>
      <c r="J880"/>
    </row>
    <row r="881" spans="1:10" ht="57.1">
      <c r="A881" s="114"/>
      <c r="B881" s="49" t="s">
        <v>853</v>
      </c>
      <c r="C881" s="117"/>
      <c r="D881" s="117"/>
      <c r="E881" s="132"/>
      <c r="F881" s="151"/>
      <c r="G881" s="46" t="s">
        <v>1</v>
      </c>
      <c r="H881" s="90" t="s">
        <v>1</v>
      </c>
      <c r="I881" s="46" t="s">
        <v>1</v>
      </c>
      <c r="J881"/>
    </row>
    <row r="882" spans="1:10" ht="57.1">
      <c r="A882" s="114"/>
      <c r="B882" s="49" t="s">
        <v>854</v>
      </c>
      <c r="C882" s="117"/>
      <c r="D882" s="117"/>
      <c r="E882" s="132"/>
      <c r="F882" s="151"/>
      <c r="G882" s="46" t="s">
        <v>1</v>
      </c>
      <c r="H882" s="90" t="s">
        <v>1</v>
      </c>
      <c r="I882" s="46" t="s">
        <v>1</v>
      </c>
      <c r="J882"/>
    </row>
    <row r="883" spans="1:10" ht="42.8">
      <c r="A883" s="114"/>
      <c r="B883" s="49" t="s">
        <v>855</v>
      </c>
      <c r="C883" s="117"/>
      <c r="D883" s="117"/>
      <c r="E883" s="132"/>
      <c r="F883" s="151"/>
      <c r="G883" s="46" t="s">
        <v>1</v>
      </c>
      <c r="H883" s="90" t="s">
        <v>1</v>
      </c>
      <c r="I883" s="46" t="s">
        <v>1</v>
      </c>
      <c r="J883"/>
    </row>
    <row r="884" spans="1:10" ht="42.8">
      <c r="A884" s="114"/>
      <c r="B884" s="49" t="s">
        <v>856</v>
      </c>
      <c r="C884" s="117"/>
      <c r="D884" s="117"/>
      <c r="E884" s="132"/>
      <c r="F884" s="151"/>
      <c r="G884" s="46" t="s">
        <v>1</v>
      </c>
      <c r="H884" s="90" t="s">
        <v>1</v>
      </c>
      <c r="I884" s="46" t="s">
        <v>1</v>
      </c>
      <c r="J884"/>
    </row>
    <row r="885" spans="1:10" ht="114.8" thickBot="1">
      <c r="A885" s="115"/>
      <c r="B885" s="49" t="s">
        <v>857</v>
      </c>
      <c r="C885" s="118"/>
      <c r="D885" s="118"/>
      <c r="E885" s="157"/>
      <c r="F885" s="15" t="s">
        <v>2270</v>
      </c>
      <c r="G885" s="46" t="s">
        <v>1</v>
      </c>
      <c r="H885" s="90" t="s">
        <v>1</v>
      </c>
      <c r="I885" s="46" t="s">
        <v>1</v>
      </c>
      <c r="J885"/>
    </row>
    <row r="886" spans="1:10" ht="99.85">
      <c r="A886" s="113" t="s">
        <v>2227</v>
      </c>
      <c r="B886" s="24" t="s">
        <v>858</v>
      </c>
      <c r="C886" s="116" t="s">
        <v>2228</v>
      </c>
      <c r="D886" s="116" t="s">
        <v>2809</v>
      </c>
      <c r="E886" s="156">
        <v>173574.67</v>
      </c>
      <c r="F886" s="146" t="s">
        <v>2267</v>
      </c>
      <c r="G886" s="46" t="s">
        <v>1</v>
      </c>
      <c r="H886" s="90" t="s">
        <v>1</v>
      </c>
      <c r="I886" s="46" t="s">
        <v>1</v>
      </c>
      <c r="J886"/>
    </row>
    <row r="887" spans="1:10" ht="71.349999999999994">
      <c r="A887" s="114"/>
      <c r="B887" s="24" t="s">
        <v>859</v>
      </c>
      <c r="C887" s="117"/>
      <c r="D887" s="117"/>
      <c r="E887" s="132"/>
      <c r="F887" s="151"/>
      <c r="G887" s="46" t="s">
        <v>1</v>
      </c>
      <c r="H887" s="90" t="s">
        <v>1</v>
      </c>
      <c r="I887" s="46" t="s">
        <v>1</v>
      </c>
      <c r="J887"/>
    </row>
    <row r="888" spans="1:10" ht="57.1">
      <c r="A888" s="114"/>
      <c r="B888" s="24" t="s">
        <v>860</v>
      </c>
      <c r="C888" s="117"/>
      <c r="D888" s="117"/>
      <c r="E888" s="132"/>
      <c r="F888" s="151"/>
      <c r="G888" s="46" t="s">
        <v>1</v>
      </c>
      <c r="H888" s="90" t="s">
        <v>1</v>
      </c>
      <c r="I888" s="46" t="s">
        <v>1</v>
      </c>
      <c r="J888"/>
    </row>
    <row r="889" spans="1:10" ht="57.1">
      <c r="A889" s="114"/>
      <c r="B889" s="24" t="s">
        <v>861</v>
      </c>
      <c r="C889" s="117"/>
      <c r="D889" s="117"/>
      <c r="E889" s="132"/>
      <c r="F889" s="151"/>
      <c r="G889" s="46" t="s">
        <v>1</v>
      </c>
      <c r="H889" s="90" t="s">
        <v>1</v>
      </c>
      <c r="I889" s="46" t="s">
        <v>1</v>
      </c>
      <c r="J889"/>
    </row>
    <row r="890" spans="1:10" ht="42.8">
      <c r="A890" s="114"/>
      <c r="B890" s="24" t="s">
        <v>862</v>
      </c>
      <c r="C890" s="117"/>
      <c r="D890" s="117"/>
      <c r="E890" s="132"/>
      <c r="F890" s="151"/>
      <c r="G890" s="46" t="s">
        <v>1</v>
      </c>
      <c r="H890" s="90" t="s">
        <v>1</v>
      </c>
      <c r="I890" s="46" t="s">
        <v>1</v>
      </c>
      <c r="J890"/>
    </row>
    <row r="891" spans="1:10" ht="57.1">
      <c r="A891" s="114"/>
      <c r="B891" s="24" t="s">
        <v>863</v>
      </c>
      <c r="C891" s="117"/>
      <c r="D891" s="117"/>
      <c r="E891" s="132"/>
      <c r="F891" s="151"/>
      <c r="G891" s="46" t="s">
        <v>1</v>
      </c>
      <c r="H891" s="90" t="s">
        <v>1</v>
      </c>
      <c r="I891" s="46" t="s">
        <v>1</v>
      </c>
      <c r="J891"/>
    </row>
    <row r="892" spans="1:10" ht="28.55">
      <c r="A892" s="114"/>
      <c r="B892" s="24" t="s">
        <v>864</v>
      </c>
      <c r="C892" s="117"/>
      <c r="D892" s="117"/>
      <c r="E892" s="132"/>
      <c r="F892" s="151"/>
      <c r="G892" s="46" t="s">
        <v>1</v>
      </c>
      <c r="H892" s="90" t="s">
        <v>1</v>
      </c>
      <c r="I892" s="46" t="s">
        <v>1</v>
      </c>
      <c r="J892"/>
    </row>
    <row r="893" spans="1:10" ht="57.1">
      <c r="A893" s="114"/>
      <c r="B893" s="24" t="s">
        <v>865</v>
      </c>
      <c r="C893" s="117"/>
      <c r="D893" s="117"/>
      <c r="E893" s="132"/>
      <c r="F893" s="151"/>
      <c r="G893" s="46" t="s">
        <v>1</v>
      </c>
      <c r="H893" s="90" t="s">
        <v>1</v>
      </c>
      <c r="I893" s="46" t="s">
        <v>1</v>
      </c>
      <c r="J893"/>
    </row>
    <row r="894" spans="1:10" ht="57.1">
      <c r="A894" s="114"/>
      <c r="B894" s="24" t="s">
        <v>866</v>
      </c>
      <c r="C894" s="117"/>
      <c r="D894" s="117"/>
      <c r="E894" s="132"/>
      <c r="F894" s="151"/>
      <c r="G894" s="46" t="s">
        <v>1</v>
      </c>
      <c r="H894" s="90" t="s">
        <v>1</v>
      </c>
      <c r="I894" s="46" t="s">
        <v>1</v>
      </c>
      <c r="J894"/>
    </row>
    <row r="895" spans="1:10" ht="57.1">
      <c r="A895" s="114"/>
      <c r="B895" s="24" t="s">
        <v>867</v>
      </c>
      <c r="C895" s="117"/>
      <c r="D895" s="117"/>
      <c r="E895" s="132"/>
      <c r="F895" s="151"/>
      <c r="G895" s="46" t="s">
        <v>1</v>
      </c>
      <c r="H895" s="90" t="s">
        <v>1</v>
      </c>
      <c r="I895" s="46" t="s">
        <v>1</v>
      </c>
      <c r="J895"/>
    </row>
    <row r="896" spans="1:10" ht="71.349999999999994">
      <c r="A896" s="114"/>
      <c r="B896" s="24" t="s">
        <v>868</v>
      </c>
      <c r="C896" s="117"/>
      <c r="D896" s="117"/>
      <c r="E896" s="132"/>
      <c r="F896" s="151"/>
      <c r="G896" s="46" t="s">
        <v>1</v>
      </c>
      <c r="H896" s="90" t="s">
        <v>1</v>
      </c>
      <c r="I896" s="46" t="s">
        <v>1</v>
      </c>
      <c r="J896"/>
    </row>
    <row r="897" spans="1:10" ht="71.349999999999994">
      <c r="A897" s="114"/>
      <c r="B897" s="24" t="s">
        <v>869</v>
      </c>
      <c r="C897" s="117"/>
      <c r="D897" s="117"/>
      <c r="E897" s="132"/>
      <c r="F897" s="151"/>
      <c r="G897" s="46" t="s">
        <v>1</v>
      </c>
      <c r="H897" s="90" t="s">
        <v>1</v>
      </c>
      <c r="I897" s="46" t="s">
        <v>1</v>
      </c>
      <c r="J897"/>
    </row>
    <row r="898" spans="1:10" ht="114.8" thickBot="1">
      <c r="A898" s="115"/>
      <c r="B898" s="24" t="s">
        <v>870</v>
      </c>
      <c r="C898" s="118"/>
      <c r="D898" s="118"/>
      <c r="E898" s="157"/>
      <c r="F898" s="15" t="s">
        <v>2270</v>
      </c>
      <c r="G898" s="46" t="s">
        <v>1</v>
      </c>
      <c r="H898" s="90" t="s">
        <v>1</v>
      </c>
      <c r="I898" s="46" t="s">
        <v>1</v>
      </c>
      <c r="J898"/>
    </row>
    <row r="899" spans="1:10" ht="142.65">
      <c r="A899" s="113" t="s">
        <v>2229</v>
      </c>
      <c r="B899" s="24" t="s">
        <v>871</v>
      </c>
      <c r="C899" s="116" t="s">
        <v>2230</v>
      </c>
      <c r="D899" s="116" t="s">
        <v>2809</v>
      </c>
      <c r="E899" s="106">
        <f>E900+E908</f>
        <v>161805.54</v>
      </c>
      <c r="F899" s="146" t="s">
        <v>2267</v>
      </c>
      <c r="G899" s="46" t="s">
        <v>1</v>
      </c>
      <c r="H899" s="90" t="s">
        <v>1</v>
      </c>
      <c r="I899" s="46" t="s">
        <v>1</v>
      </c>
      <c r="J899"/>
    </row>
    <row r="900" spans="1:10" ht="108.7">
      <c r="A900" s="114"/>
      <c r="B900" s="24" t="s">
        <v>872</v>
      </c>
      <c r="C900" s="117"/>
      <c r="D900" s="117"/>
      <c r="E900" s="153">
        <v>112653</v>
      </c>
      <c r="F900" s="146"/>
      <c r="G900" s="48" t="s">
        <v>2807</v>
      </c>
      <c r="H900" s="26" t="s">
        <v>2806</v>
      </c>
      <c r="I900" s="46" t="s">
        <v>1</v>
      </c>
      <c r="J900"/>
    </row>
    <row r="901" spans="1:10" ht="57.1">
      <c r="A901" s="114"/>
      <c r="B901" s="24" t="s">
        <v>873</v>
      </c>
      <c r="C901" s="117"/>
      <c r="D901" s="117"/>
      <c r="E901" s="153"/>
      <c r="F901" s="146"/>
      <c r="G901" s="46" t="s">
        <v>1</v>
      </c>
      <c r="H901" s="90" t="s">
        <v>1</v>
      </c>
      <c r="I901" s="46" t="s">
        <v>1</v>
      </c>
      <c r="J901"/>
    </row>
    <row r="902" spans="1:10" ht="71.349999999999994">
      <c r="A902" s="114"/>
      <c r="B902" s="24" t="s">
        <v>874</v>
      </c>
      <c r="C902" s="117"/>
      <c r="D902" s="117"/>
      <c r="E902" s="153"/>
      <c r="F902" s="146"/>
      <c r="G902" s="46" t="s">
        <v>1</v>
      </c>
      <c r="H902" s="90" t="s">
        <v>1</v>
      </c>
      <c r="I902" s="46" t="s">
        <v>1</v>
      </c>
      <c r="J902"/>
    </row>
    <row r="903" spans="1:10" ht="57.1">
      <c r="A903" s="114"/>
      <c r="B903" s="24" t="s">
        <v>875</v>
      </c>
      <c r="C903" s="117"/>
      <c r="D903" s="117"/>
      <c r="E903" s="153"/>
      <c r="F903" s="146"/>
      <c r="G903" s="46" t="s">
        <v>1</v>
      </c>
      <c r="H903" s="90" t="s">
        <v>1</v>
      </c>
      <c r="I903" s="46" t="s">
        <v>1</v>
      </c>
      <c r="J903"/>
    </row>
    <row r="904" spans="1:10" ht="71.349999999999994">
      <c r="A904" s="114"/>
      <c r="B904" s="24" t="s">
        <v>876</v>
      </c>
      <c r="C904" s="117"/>
      <c r="D904" s="117"/>
      <c r="E904" s="153"/>
      <c r="F904" s="146"/>
      <c r="G904" s="46" t="s">
        <v>1</v>
      </c>
      <c r="H904" s="90" t="s">
        <v>1</v>
      </c>
      <c r="I904" s="46" t="s">
        <v>1</v>
      </c>
      <c r="J904"/>
    </row>
    <row r="905" spans="1:10" ht="57.1">
      <c r="A905" s="114"/>
      <c r="B905" s="24" t="s">
        <v>877</v>
      </c>
      <c r="C905" s="117"/>
      <c r="D905" s="117"/>
      <c r="E905" s="153"/>
      <c r="F905" s="146"/>
      <c r="G905" s="46" t="s">
        <v>1</v>
      </c>
      <c r="H905" s="90" t="s">
        <v>1</v>
      </c>
      <c r="I905" s="46" t="s">
        <v>1</v>
      </c>
      <c r="J905"/>
    </row>
    <row r="906" spans="1:10" ht="71.349999999999994">
      <c r="A906" s="114"/>
      <c r="B906" s="24" t="s">
        <v>878</v>
      </c>
      <c r="C906" s="117"/>
      <c r="D906" s="117"/>
      <c r="E906" s="153"/>
      <c r="F906" s="146"/>
      <c r="G906" s="46" t="s">
        <v>1</v>
      </c>
      <c r="H906" s="90" t="s">
        <v>1</v>
      </c>
      <c r="I906" s="46" t="s">
        <v>1</v>
      </c>
      <c r="J906"/>
    </row>
    <row r="907" spans="1:10" ht="71.349999999999994">
      <c r="A907" s="114"/>
      <c r="B907" s="24" t="s">
        <v>879</v>
      </c>
      <c r="C907" s="117"/>
      <c r="D907" s="117"/>
      <c r="E907" s="153"/>
      <c r="F907" s="146"/>
      <c r="G907" s="46" t="s">
        <v>1</v>
      </c>
      <c r="H907" s="90" t="s">
        <v>1</v>
      </c>
      <c r="I907" s="46" t="s">
        <v>1</v>
      </c>
      <c r="J907"/>
    </row>
    <row r="908" spans="1:10" ht="114.15">
      <c r="A908" s="115"/>
      <c r="B908" s="24" t="s">
        <v>880</v>
      </c>
      <c r="C908" s="118"/>
      <c r="D908" s="118"/>
      <c r="E908" s="106">
        <v>49152.54</v>
      </c>
      <c r="F908" s="15" t="s">
        <v>2280</v>
      </c>
      <c r="G908" s="46" t="s">
        <v>1</v>
      </c>
      <c r="H908" s="90" t="s">
        <v>1</v>
      </c>
      <c r="I908" s="46" t="s">
        <v>1</v>
      </c>
      <c r="J908"/>
    </row>
    <row r="909" spans="1:10" ht="85.6">
      <c r="A909" s="113" t="s">
        <v>2231</v>
      </c>
      <c r="B909" s="23" t="s">
        <v>881</v>
      </c>
      <c r="C909" s="116" t="s">
        <v>1485</v>
      </c>
      <c r="D909" s="116" t="s">
        <v>2809</v>
      </c>
      <c r="E909" s="153">
        <v>90533.5</v>
      </c>
      <c r="F909" s="146" t="s">
        <v>2267</v>
      </c>
      <c r="G909" s="46" t="s">
        <v>1</v>
      </c>
      <c r="H909" s="90" t="s">
        <v>1</v>
      </c>
      <c r="I909" s="46" t="s">
        <v>1</v>
      </c>
      <c r="J909"/>
    </row>
    <row r="910" spans="1:10" ht="71.349999999999994">
      <c r="A910" s="114"/>
      <c r="B910" s="24" t="s">
        <v>882</v>
      </c>
      <c r="C910" s="117"/>
      <c r="D910" s="117"/>
      <c r="E910" s="153"/>
      <c r="F910" s="151"/>
      <c r="G910" s="46" t="s">
        <v>1</v>
      </c>
      <c r="H910" s="90" t="s">
        <v>1</v>
      </c>
      <c r="I910" s="46" t="s">
        <v>1</v>
      </c>
      <c r="J910"/>
    </row>
    <row r="911" spans="1:10" ht="71.349999999999994">
      <c r="A911" s="114"/>
      <c r="B911" s="24" t="s">
        <v>883</v>
      </c>
      <c r="C911" s="117"/>
      <c r="D911" s="117"/>
      <c r="E911" s="153"/>
      <c r="F911" s="151"/>
      <c r="G911" s="46" t="s">
        <v>1</v>
      </c>
      <c r="H911" s="90" t="s">
        <v>1</v>
      </c>
      <c r="I911" s="46" t="s">
        <v>1</v>
      </c>
      <c r="J911"/>
    </row>
    <row r="912" spans="1:10" ht="50.3" customHeight="1">
      <c r="A912" s="114"/>
      <c r="B912" s="24" t="s">
        <v>884</v>
      </c>
      <c r="C912" s="117"/>
      <c r="D912" s="117"/>
      <c r="E912" s="153"/>
      <c r="F912" s="151"/>
      <c r="G912" s="46" t="s">
        <v>1</v>
      </c>
      <c r="H912" s="90" t="s">
        <v>1</v>
      </c>
      <c r="I912" s="46" t="s">
        <v>1</v>
      </c>
      <c r="J912"/>
    </row>
    <row r="913" spans="1:10" ht="57.1">
      <c r="A913" s="114"/>
      <c r="B913" s="24" t="s">
        <v>885</v>
      </c>
      <c r="C913" s="117"/>
      <c r="D913" s="117"/>
      <c r="E913" s="153"/>
      <c r="F913" s="151"/>
      <c r="G913" s="46" t="s">
        <v>1</v>
      </c>
      <c r="H913" s="90" t="s">
        <v>1</v>
      </c>
      <c r="I913" s="46" t="s">
        <v>1</v>
      </c>
      <c r="J913"/>
    </row>
    <row r="914" spans="1:10" ht="28.55">
      <c r="A914" s="114"/>
      <c r="B914" s="24" t="s">
        <v>886</v>
      </c>
      <c r="C914" s="117"/>
      <c r="D914" s="117"/>
      <c r="E914" s="153"/>
      <c r="F914" s="151"/>
      <c r="G914" s="46" t="s">
        <v>1</v>
      </c>
      <c r="H914" s="90" t="s">
        <v>1</v>
      </c>
      <c r="I914" s="46" t="s">
        <v>1</v>
      </c>
      <c r="J914"/>
    </row>
    <row r="915" spans="1:10" ht="71.349999999999994">
      <c r="A915" s="114"/>
      <c r="B915" s="24" t="s">
        <v>887</v>
      </c>
      <c r="C915" s="117"/>
      <c r="D915" s="117"/>
      <c r="E915" s="153"/>
      <c r="F915" s="151"/>
      <c r="G915" s="46" t="s">
        <v>1</v>
      </c>
      <c r="H915" s="90" t="s">
        <v>1</v>
      </c>
      <c r="I915" s="46" t="s">
        <v>1</v>
      </c>
      <c r="J915"/>
    </row>
    <row r="916" spans="1:10" ht="71.349999999999994">
      <c r="A916" s="114"/>
      <c r="B916" s="24" t="s">
        <v>888</v>
      </c>
      <c r="C916" s="117"/>
      <c r="D916" s="117"/>
      <c r="E916" s="153"/>
      <c r="F916" s="151"/>
      <c r="G916" s="46" t="s">
        <v>1</v>
      </c>
      <c r="H916" s="90" t="s">
        <v>1</v>
      </c>
      <c r="I916" s="46" t="s">
        <v>1</v>
      </c>
      <c r="J916"/>
    </row>
    <row r="917" spans="1:10" ht="42.8">
      <c r="A917" s="114"/>
      <c r="B917" s="24" t="s">
        <v>889</v>
      </c>
      <c r="C917" s="117"/>
      <c r="D917" s="117"/>
      <c r="E917" s="153"/>
      <c r="F917" s="151"/>
      <c r="G917" s="46" t="s">
        <v>1</v>
      </c>
      <c r="H917" s="90" t="s">
        <v>1</v>
      </c>
      <c r="I917" s="46" t="s">
        <v>1</v>
      </c>
      <c r="J917"/>
    </row>
    <row r="918" spans="1:10" ht="28.55">
      <c r="A918" s="115"/>
      <c r="B918" s="24" t="s">
        <v>890</v>
      </c>
      <c r="C918" s="118"/>
      <c r="D918" s="118"/>
      <c r="E918" s="153"/>
      <c r="F918" s="151"/>
      <c r="G918" s="46" t="s">
        <v>1</v>
      </c>
      <c r="H918" s="90" t="s">
        <v>1</v>
      </c>
      <c r="I918" s="46" t="s">
        <v>1</v>
      </c>
      <c r="J918"/>
    </row>
    <row r="919" spans="1:10" ht="75.099999999999994" customHeight="1">
      <c r="A919" s="113" t="s">
        <v>2232</v>
      </c>
      <c r="B919" s="24" t="s">
        <v>891</v>
      </c>
      <c r="C919" s="116" t="s">
        <v>1416</v>
      </c>
      <c r="D919" s="116" t="s">
        <v>2809</v>
      </c>
      <c r="E919" s="153">
        <v>74317.38</v>
      </c>
      <c r="F919" s="146" t="s">
        <v>2267</v>
      </c>
      <c r="G919" s="46" t="s">
        <v>1</v>
      </c>
      <c r="H919" s="90" t="s">
        <v>1</v>
      </c>
      <c r="I919" s="46" t="s">
        <v>1</v>
      </c>
      <c r="J919"/>
    </row>
    <row r="920" spans="1:10" ht="57.1">
      <c r="A920" s="114"/>
      <c r="B920" s="24" t="s">
        <v>892</v>
      </c>
      <c r="C920" s="117"/>
      <c r="D920" s="117"/>
      <c r="E920" s="153"/>
      <c r="F920" s="146"/>
      <c r="G920" s="46" t="s">
        <v>1</v>
      </c>
      <c r="H920" s="90" t="s">
        <v>1</v>
      </c>
      <c r="I920" s="46" t="s">
        <v>1</v>
      </c>
      <c r="J920"/>
    </row>
    <row r="921" spans="1:10" ht="57.1">
      <c r="A921" s="114"/>
      <c r="B921" s="24" t="s">
        <v>893</v>
      </c>
      <c r="C921" s="117"/>
      <c r="D921" s="117"/>
      <c r="E921" s="153"/>
      <c r="F921" s="146"/>
      <c r="G921" s="46" t="s">
        <v>1</v>
      </c>
      <c r="H921" s="90" t="s">
        <v>1</v>
      </c>
      <c r="I921" s="46" t="s">
        <v>1</v>
      </c>
      <c r="J921"/>
    </row>
    <row r="922" spans="1:10" ht="57.75" thickBot="1">
      <c r="A922" s="115"/>
      <c r="B922" s="24" t="s">
        <v>894</v>
      </c>
      <c r="C922" s="118"/>
      <c r="D922" s="118"/>
      <c r="E922" s="153"/>
      <c r="F922" s="146"/>
      <c r="G922" s="46" t="s">
        <v>1</v>
      </c>
      <c r="H922" s="90" t="s">
        <v>1</v>
      </c>
      <c r="I922" s="46" t="s">
        <v>1</v>
      </c>
      <c r="J922"/>
    </row>
    <row r="923" spans="1:10" ht="85.6">
      <c r="A923" s="113" t="s">
        <v>2233</v>
      </c>
      <c r="B923" s="23" t="s">
        <v>895</v>
      </c>
      <c r="C923" s="116" t="s">
        <v>1416</v>
      </c>
      <c r="D923" s="116" t="s">
        <v>2809</v>
      </c>
      <c r="E923" s="156">
        <v>220186.44</v>
      </c>
      <c r="F923" s="146" t="s">
        <v>2281</v>
      </c>
      <c r="G923" s="46" t="s">
        <v>1</v>
      </c>
      <c r="H923" s="90" t="s">
        <v>1</v>
      </c>
      <c r="I923" s="46" t="s">
        <v>1</v>
      </c>
      <c r="J923"/>
    </row>
    <row r="924" spans="1:10" ht="57.1">
      <c r="A924" s="114"/>
      <c r="B924" s="23" t="s">
        <v>896</v>
      </c>
      <c r="C924" s="117"/>
      <c r="D924" s="117"/>
      <c r="E924" s="132"/>
      <c r="F924" s="146"/>
      <c r="G924" s="46" t="s">
        <v>1</v>
      </c>
      <c r="H924" s="90" t="s">
        <v>1</v>
      </c>
      <c r="I924" s="46" t="s">
        <v>1</v>
      </c>
      <c r="J924"/>
    </row>
    <row r="925" spans="1:10" ht="57.1">
      <c r="A925" s="114"/>
      <c r="B925" s="50" t="s">
        <v>897</v>
      </c>
      <c r="C925" s="117"/>
      <c r="D925" s="117"/>
      <c r="E925" s="132"/>
      <c r="F925" s="146"/>
      <c r="G925" s="46" t="s">
        <v>1</v>
      </c>
      <c r="H925" s="90" t="s">
        <v>1</v>
      </c>
      <c r="I925" s="46" t="s">
        <v>1</v>
      </c>
      <c r="J925"/>
    </row>
    <row r="926" spans="1:10" ht="114.8" thickBot="1">
      <c r="A926" s="115"/>
      <c r="B926" s="50" t="s">
        <v>898</v>
      </c>
      <c r="C926" s="118"/>
      <c r="D926" s="118"/>
      <c r="E926" s="157"/>
      <c r="F926" s="15" t="s">
        <v>2270</v>
      </c>
      <c r="G926" s="46" t="s">
        <v>1</v>
      </c>
      <c r="H926" s="90" t="s">
        <v>1</v>
      </c>
      <c r="I926" s="46" t="s">
        <v>1</v>
      </c>
      <c r="J926"/>
    </row>
    <row r="927" spans="1:10" ht="196.5" customHeight="1">
      <c r="A927" s="113" t="s">
        <v>2234</v>
      </c>
      <c r="B927" s="107" t="s">
        <v>2464</v>
      </c>
      <c r="C927" s="116" t="s">
        <v>9</v>
      </c>
      <c r="D927" s="116" t="s">
        <v>2809</v>
      </c>
      <c r="E927" s="120">
        <f>1662050.78+483961.32+192798.95</f>
        <v>2338811.0500000003</v>
      </c>
      <c r="F927" s="116" t="s">
        <v>2813</v>
      </c>
      <c r="G927" s="46" t="s">
        <v>1</v>
      </c>
      <c r="H927" s="90" t="s">
        <v>1</v>
      </c>
      <c r="I927" s="46" t="s">
        <v>1</v>
      </c>
      <c r="J927"/>
    </row>
    <row r="928" spans="1:10" ht="42.8">
      <c r="A928" s="114"/>
      <c r="B928" s="24" t="s">
        <v>899</v>
      </c>
      <c r="C928" s="117"/>
      <c r="D928" s="117"/>
      <c r="E928" s="111"/>
      <c r="F928" s="117"/>
      <c r="G928" s="46" t="s">
        <v>1</v>
      </c>
      <c r="H928" s="90" t="s">
        <v>1</v>
      </c>
      <c r="I928" s="46" t="s">
        <v>1</v>
      </c>
      <c r="J928"/>
    </row>
    <row r="929" spans="1:10" ht="57.1">
      <c r="A929" s="114"/>
      <c r="B929" s="24" t="s">
        <v>900</v>
      </c>
      <c r="C929" s="117"/>
      <c r="D929" s="117"/>
      <c r="E929" s="111"/>
      <c r="F929" s="117"/>
      <c r="G929" s="46" t="s">
        <v>1</v>
      </c>
      <c r="H929" s="90" t="s">
        <v>1</v>
      </c>
      <c r="I929" s="46" t="s">
        <v>1</v>
      </c>
      <c r="J929"/>
    </row>
    <row r="930" spans="1:10" ht="57.1">
      <c r="A930" s="114"/>
      <c r="B930" s="24" t="s">
        <v>901</v>
      </c>
      <c r="C930" s="117"/>
      <c r="D930" s="117"/>
      <c r="E930" s="111"/>
      <c r="F930" s="117"/>
      <c r="G930" s="46" t="s">
        <v>1</v>
      </c>
      <c r="H930" s="90" t="s">
        <v>1</v>
      </c>
      <c r="I930" s="46" t="s">
        <v>1</v>
      </c>
      <c r="J930"/>
    </row>
    <row r="931" spans="1:10" ht="42.8">
      <c r="A931" s="114"/>
      <c r="B931" s="24" t="s">
        <v>2802</v>
      </c>
      <c r="C931" s="117"/>
      <c r="D931" s="117"/>
      <c r="E931" s="111"/>
      <c r="F931" s="117"/>
      <c r="G931" s="46" t="s">
        <v>1</v>
      </c>
      <c r="H931" s="90" t="s">
        <v>1</v>
      </c>
      <c r="I931" s="46" t="s">
        <v>1</v>
      </c>
      <c r="J931"/>
    </row>
    <row r="932" spans="1:10" ht="28.55">
      <c r="A932" s="114"/>
      <c r="B932" s="24" t="s">
        <v>902</v>
      </c>
      <c r="C932" s="117"/>
      <c r="D932" s="117"/>
      <c r="E932" s="111"/>
      <c r="F932" s="117"/>
      <c r="G932" s="46" t="s">
        <v>1</v>
      </c>
      <c r="H932" s="90" t="s">
        <v>1</v>
      </c>
      <c r="I932" s="46" t="s">
        <v>1</v>
      </c>
      <c r="J932"/>
    </row>
    <row r="933" spans="1:10" ht="29.25" customHeight="1">
      <c r="A933" s="114"/>
      <c r="B933" s="24" t="s">
        <v>903</v>
      </c>
      <c r="C933" s="117"/>
      <c r="D933" s="117"/>
      <c r="E933" s="111"/>
      <c r="F933" s="118"/>
      <c r="G933" s="46" t="s">
        <v>1</v>
      </c>
      <c r="H933" s="90" t="s">
        <v>1</v>
      </c>
      <c r="I933" s="46" t="s">
        <v>1</v>
      </c>
      <c r="J933"/>
    </row>
    <row r="934" spans="1:10" ht="180" customHeight="1">
      <c r="A934" s="115"/>
      <c r="B934" s="107" t="s">
        <v>2488</v>
      </c>
      <c r="C934" s="118"/>
      <c r="D934" s="118"/>
      <c r="E934" s="119"/>
      <c r="F934" s="63" t="s">
        <v>2489</v>
      </c>
      <c r="G934" s="46" t="s">
        <v>1</v>
      </c>
      <c r="H934" s="90" t="s">
        <v>1</v>
      </c>
      <c r="I934" s="46" t="s">
        <v>1</v>
      </c>
      <c r="J934"/>
    </row>
    <row r="935" spans="1:10" ht="122.95" customHeight="1">
      <c r="A935" s="98" t="s">
        <v>2235</v>
      </c>
      <c r="B935" s="25" t="s">
        <v>904</v>
      </c>
      <c r="C935" s="15" t="s">
        <v>9</v>
      </c>
      <c r="D935" s="15" t="s">
        <v>2809</v>
      </c>
      <c r="E935" s="106">
        <v>133000</v>
      </c>
      <c r="F935" s="15" t="s">
        <v>2282</v>
      </c>
      <c r="G935" s="46" t="s">
        <v>1</v>
      </c>
      <c r="H935" s="90" t="s">
        <v>1</v>
      </c>
      <c r="I935" s="46" t="s">
        <v>1</v>
      </c>
      <c r="J935"/>
    </row>
    <row r="936" spans="1:10" ht="128.4">
      <c r="A936" s="113" t="s">
        <v>2236</v>
      </c>
      <c r="B936" s="23" t="s">
        <v>905</v>
      </c>
      <c r="C936" s="116" t="s">
        <v>1073</v>
      </c>
      <c r="D936" s="116" t="s">
        <v>2809</v>
      </c>
      <c r="E936" s="153">
        <v>126000</v>
      </c>
      <c r="F936" s="146" t="s">
        <v>2283</v>
      </c>
      <c r="G936" s="46" t="s">
        <v>1</v>
      </c>
      <c r="H936" s="90" t="s">
        <v>1</v>
      </c>
      <c r="I936" s="46" t="s">
        <v>1</v>
      </c>
      <c r="J936"/>
    </row>
    <row r="937" spans="1:10" ht="71.349999999999994">
      <c r="A937" s="114"/>
      <c r="B937" s="25" t="s">
        <v>906</v>
      </c>
      <c r="C937" s="117"/>
      <c r="D937" s="117"/>
      <c r="E937" s="153"/>
      <c r="F937" s="146"/>
      <c r="G937" s="46" t="s">
        <v>1</v>
      </c>
      <c r="H937" s="90" t="s">
        <v>1</v>
      </c>
      <c r="I937" s="46" t="s">
        <v>1</v>
      </c>
      <c r="J937"/>
    </row>
    <row r="938" spans="1:10" ht="57.1">
      <c r="A938" s="115"/>
      <c r="B938" s="24" t="s">
        <v>907</v>
      </c>
      <c r="C938" s="118"/>
      <c r="D938" s="118"/>
      <c r="E938" s="153"/>
      <c r="F938" s="146"/>
      <c r="G938" s="46" t="s">
        <v>1</v>
      </c>
      <c r="H938" s="90" t="s">
        <v>1</v>
      </c>
      <c r="I938" s="46" t="s">
        <v>1</v>
      </c>
      <c r="J938"/>
    </row>
    <row r="939" spans="1:10" ht="128.4">
      <c r="A939" s="98" t="s">
        <v>2237</v>
      </c>
      <c r="B939" s="25" t="s">
        <v>908</v>
      </c>
      <c r="C939" s="15" t="s">
        <v>9</v>
      </c>
      <c r="D939" s="15" t="s">
        <v>2809</v>
      </c>
      <c r="E939" s="106">
        <v>36440.68</v>
      </c>
      <c r="F939" s="51" t="s">
        <v>2284</v>
      </c>
      <c r="G939" s="46" t="s">
        <v>1</v>
      </c>
      <c r="H939" s="90" t="s">
        <v>1</v>
      </c>
      <c r="I939" s="46" t="s">
        <v>1</v>
      </c>
      <c r="J939"/>
    </row>
    <row r="940" spans="1:10" ht="128.4">
      <c r="A940" s="98" t="s">
        <v>2238</v>
      </c>
      <c r="B940" s="25" t="s">
        <v>909</v>
      </c>
      <c r="C940" s="15" t="s">
        <v>1581</v>
      </c>
      <c r="D940" s="15" t="s">
        <v>2809</v>
      </c>
      <c r="E940" s="106">
        <v>588096.65</v>
      </c>
      <c r="F940" s="15" t="s">
        <v>2285</v>
      </c>
      <c r="G940" s="46" t="s">
        <v>1</v>
      </c>
      <c r="H940" s="90" t="s">
        <v>1</v>
      </c>
      <c r="I940" s="46" t="s">
        <v>1</v>
      </c>
      <c r="J940"/>
    </row>
    <row r="941" spans="1:10" ht="128.4">
      <c r="A941" s="98" t="s">
        <v>2239</v>
      </c>
      <c r="B941" s="25" t="s">
        <v>910</v>
      </c>
      <c r="C941" s="15" t="s">
        <v>1592</v>
      </c>
      <c r="D941" s="15" t="s">
        <v>2809</v>
      </c>
      <c r="E941" s="106">
        <v>329814.67</v>
      </c>
      <c r="F941" s="15" t="s">
        <v>2286</v>
      </c>
      <c r="G941" s="46" t="s">
        <v>1</v>
      </c>
      <c r="H941" s="90" t="s">
        <v>1</v>
      </c>
      <c r="I941" s="46" t="s">
        <v>1</v>
      </c>
      <c r="J941"/>
    </row>
    <row r="942" spans="1:10" ht="128.4">
      <c r="A942" s="98" t="s">
        <v>2240</v>
      </c>
      <c r="B942" s="25" t="s">
        <v>911</v>
      </c>
      <c r="C942" s="15" t="s">
        <v>1592</v>
      </c>
      <c r="D942" s="15" t="s">
        <v>2809</v>
      </c>
      <c r="E942" s="106">
        <v>839703.32</v>
      </c>
      <c r="F942" s="15" t="s">
        <v>2287</v>
      </c>
      <c r="G942" s="46" t="s">
        <v>1</v>
      </c>
      <c r="H942" s="90" t="s">
        <v>1</v>
      </c>
      <c r="I942" s="46" t="s">
        <v>1</v>
      </c>
      <c r="J942"/>
    </row>
    <row r="943" spans="1:10" ht="128.4">
      <c r="A943" s="98" t="s">
        <v>2241</v>
      </c>
      <c r="B943" s="23" t="s">
        <v>912</v>
      </c>
      <c r="C943" s="15" t="s">
        <v>1925</v>
      </c>
      <c r="D943" s="15" t="s">
        <v>2809</v>
      </c>
      <c r="E943" s="105">
        <v>6598905.2199999997</v>
      </c>
      <c r="F943" s="15" t="s">
        <v>2288</v>
      </c>
      <c r="G943" s="46" t="s">
        <v>1</v>
      </c>
      <c r="H943" s="90" t="s">
        <v>1</v>
      </c>
      <c r="I943" s="46" t="s">
        <v>1</v>
      </c>
      <c r="J943"/>
    </row>
    <row r="944" spans="1:10" ht="128.4">
      <c r="A944" s="98" t="s">
        <v>2242</v>
      </c>
      <c r="B944" s="23" t="s">
        <v>913</v>
      </c>
      <c r="C944" s="15" t="s">
        <v>2211</v>
      </c>
      <c r="D944" s="15" t="s">
        <v>2809</v>
      </c>
      <c r="E944" s="105">
        <f>3002034.02+51114.41</f>
        <v>3053148.43</v>
      </c>
      <c r="F944" s="15" t="s">
        <v>2289</v>
      </c>
      <c r="G944" s="46" t="s">
        <v>1</v>
      </c>
      <c r="H944" s="90" t="s">
        <v>1</v>
      </c>
      <c r="I944" s="46" t="s">
        <v>1</v>
      </c>
      <c r="J944"/>
    </row>
    <row r="945" spans="1:10" ht="184.6" customHeight="1">
      <c r="A945" s="113" t="s">
        <v>2243</v>
      </c>
      <c r="B945" s="23" t="s">
        <v>2465</v>
      </c>
      <c r="C945" s="116" t="s">
        <v>2244</v>
      </c>
      <c r="D945" s="116" t="s">
        <v>2809</v>
      </c>
      <c r="E945" s="110">
        <v>1587085.57</v>
      </c>
      <c r="F945" s="116" t="s">
        <v>2271</v>
      </c>
      <c r="G945" s="46" t="s">
        <v>1</v>
      </c>
      <c r="H945" s="90" t="s">
        <v>1</v>
      </c>
      <c r="I945" s="46" t="s">
        <v>1</v>
      </c>
      <c r="J945"/>
    </row>
    <row r="946" spans="1:10" ht="57.1" customHeight="1">
      <c r="A946" s="114"/>
      <c r="B946" s="25" t="s">
        <v>914</v>
      </c>
      <c r="C946" s="117"/>
      <c r="D946" s="117"/>
      <c r="E946" s="111"/>
      <c r="F946" s="117"/>
      <c r="G946" s="46" t="s">
        <v>1</v>
      </c>
      <c r="H946" s="90" t="s">
        <v>1</v>
      </c>
      <c r="I946" s="46" t="s">
        <v>1</v>
      </c>
      <c r="J946"/>
    </row>
    <row r="947" spans="1:10" ht="36.700000000000003" customHeight="1">
      <c r="A947" s="114"/>
      <c r="B947" s="25" t="s">
        <v>915</v>
      </c>
      <c r="C947" s="117"/>
      <c r="D947" s="117"/>
      <c r="E947" s="111"/>
      <c r="F947" s="117"/>
      <c r="G947" s="46" t="s">
        <v>1</v>
      </c>
      <c r="H947" s="90" t="s">
        <v>1</v>
      </c>
      <c r="I947" s="46" t="s">
        <v>1</v>
      </c>
      <c r="J947"/>
    </row>
    <row r="948" spans="1:10" ht="28.55">
      <c r="A948" s="114"/>
      <c r="B948" s="24" t="s">
        <v>916</v>
      </c>
      <c r="C948" s="117"/>
      <c r="D948" s="117"/>
      <c r="E948" s="111"/>
      <c r="F948" s="117"/>
      <c r="G948" s="46" t="s">
        <v>1</v>
      </c>
      <c r="H948" s="90" t="s">
        <v>1</v>
      </c>
      <c r="I948" s="46" t="s">
        <v>1</v>
      </c>
      <c r="J948"/>
    </row>
    <row r="949" spans="1:10" ht="57.1">
      <c r="A949" s="114"/>
      <c r="B949" s="24" t="s">
        <v>917</v>
      </c>
      <c r="C949" s="117"/>
      <c r="D949" s="117"/>
      <c r="E949" s="111"/>
      <c r="F949" s="117"/>
      <c r="G949" s="46" t="s">
        <v>1</v>
      </c>
      <c r="H949" s="90" t="s">
        <v>1</v>
      </c>
      <c r="I949" s="46" t="s">
        <v>1</v>
      </c>
      <c r="J949"/>
    </row>
    <row r="950" spans="1:10" ht="42.8">
      <c r="A950" s="114"/>
      <c r="B950" s="24" t="s">
        <v>918</v>
      </c>
      <c r="C950" s="117"/>
      <c r="D950" s="117"/>
      <c r="E950" s="111"/>
      <c r="F950" s="117"/>
      <c r="G950" s="46" t="s">
        <v>1</v>
      </c>
      <c r="H950" s="90" t="s">
        <v>1</v>
      </c>
      <c r="I950" s="46" t="s">
        <v>1</v>
      </c>
      <c r="J950"/>
    </row>
    <row r="951" spans="1:10" ht="42.8">
      <c r="A951" s="114"/>
      <c r="B951" s="24" t="s">
        <v>919</v>
      </c>
      <c r="C951" s="117"/>
      <c r="D951" s="117"/>
      <c r="E951" s="111"/>
      <c r="F951" s="117"/>
      <c r="G951" s="46" t="s">
        <v>1</v>
      </c>
      <c r="H951" s="90" t="s">
        <v>1</v>
      </c>
      <c r="I951" s="46" t="s">
        <v>1</v>
      </c>
      <c r="J951"/>
    </row>
    <row r="952" spans="1:10" ht="28.55">
      <c r="A952" s="114"/>
      <c r="B952" s="24" t="s">
        <v>920</v>
      </c>
      <c r="C952" s="117"/>
      <c r="D952" s="117"/>
      <c r="E952" s="111"/>
      <c r="F952" s="117"/>
      <c r="G952" s="46" t="s">
        <v>1</v>
      </c>
      <c r="H952" s="90" t="s">
        <v>1</v>
      </c>
      <c r="I952" s="46" t="s">
        <v>1</v>
      </c>
      <c r="J952"/>
    </row>
    <row r="953" spans="1:10" ht="75.75" customHeight="1">
      <c r="A953" s="114"/>
      <c r="B953" s="24" t="s">
        <v>921</v>
      </c>
      <c r="C953" s="117"/>
      <c r="D953" s="117"/>
      <c r="E953" s="111"/>
      <c r="F953" s="118"/>
      <c r="G953" s="46" t="s">
        <v>1</v>
      </c>
      <c r="H953" s="90" t="s">
        <v>1</v>
      </c>
      <c r="I953" s="46" t="s">
        <v>1</v>
      </c>
      <c r="J953"/>
    </row>
    <row r="954" spans="1:10" ht="156.1" customHeight="1">
      <c r="A954" s="115"/>
      <c r="B954" s="25" t="s">
        <v>2467</v>
      </c>
      <c r="C954" s="118"/>
      <c r="D954" s="118"/>
      <c r="E954" s="119"/>
      <c r="F954" s="56" t="s">
        <v>2466</v>
      </c>
      <c r="G954" s="46" t="s">
        <v>1</v>
      </c>
      <c r="H954" s="90" t="s">
        <v>1</v>
      </c>
      <c r="I954" s="46" t="s">
        <v>1</v>
      </c>
      <c r="J954"/>
    </row>
    <row r="955" spans="1:10" ht="99.85">
      <c r="A955" s="113" t="s">
        <v>2245</v>
      </c>
      <c r="B955" s="23" t="s">
        <v>922</v>
      </c>
      <c r="C955" s="116" t="s">
        <v>1386</v>
      </c>
      <c r="D955" s="116" t="s">
        <v>2809</v>
      </c>
      <c r="E955" s="153">
        <v>175277.31</v>
      </c>
      <c r="F955" s="146" t="s">
        <v>2290</v>
      </c>
      <c r="G955" s="46" t="s">
        <v>1</v>
      </c>
      <c r="H955" s="90" t="s">
        <v>1</v>
      </c>
      <c r="I955" s="46" t="s">
        <v>1</v>
      </c>
      <c r="J955"/>
    </row>
    <row r="956" spans="1:10" ht="71.349999999999994">
      <c r="A956" s="114"/>
      <c r="B956" s="23" t="s">
        <v>923</v>
      </c>
      <c r="C956" s="117"/>
      <c r="D956" s="117"/>
      <c r="E956" s="153"/>
      <c r="F956" s="146"/>
      <c r="G956" s="46" t="s">
        <v>1</v>
      </c>
      <c r="H956" s="90" t="s">
        <v>1</v>
      </c>
      <c r="I956" s="46" t="s">
        <v>1</v>
      </c>
      <c r="J956"/>
    </row>
    <row r="957" spans="1:10" ht="71.349999999999994">
      <c r="A957" s="114"/>
      <c r="B957" s="23" t="s">
        <v>924</v>
      </c>
      <c r="C957" s="117"/>
      <c r="D957" s="117"/>
      <c r="E957" s="153"/>
      <c r="F957" s="146"/>
      <c r="G957" s="46" t="s">
        <v>1</v>
      </c>
      <c r="H957" s="90" t="s">
        <v>1</v>
      </c>
      <c r="I957" s="46" t="s">
        <v>1</v>
      </c>
      <c r="J957"/>
    </row>
    <row r="958" spans="1:10" ht="57.1">
      <c r="A958" s="114"/>
      <c r="B958" s="23" t="s">
        <v>925</v>
      </c>
      <c r="C958" s="117"/>
      <c r="D958" s="117"/>
      <c r="E958" s="153"/>
      <c r="F958" s="146"/>
      <c r="G958" s="46" t="s">
        <v>1</v>
      </c>
      <c r="H958" s="90" t="s">
        <v>1</v>
      </c>
      <c r="I958" s="46" t="s">
        <v>1</v>
      </c>
      <c r="J958"/>
    </row>
    <row r="959" spans="1:10" ht="71.349999999999994">
      <c r="A959" s="114"/>
      <c r="B959" s="23" t="s">
        <v>926</v>
      </c>
      <c r="C959" s="117"/>
      <c r="D959" s="117"/>
      <c r="E959" s="153"/>
      <c r="F959" s="146"/>
      <c r="G959" s="46" t="s">
        <v>1</v>
      </c>
      <c r="H959" s="90" t="s">
        <v>1</v>
      </c>
      <c r="I959" s="46" t="s">
        <v>1</v>
      </c>
      <c r="J959"/>
    </row>
    <row r="960" spans="1:10" ht="57.1">
      <c r="A960" s="115"/>
      <c r="B960" s="24" t="s">
        <v>927</v>
      </c>
      <c r="C960" s="118"/>
      <c r="D960" s="118"/>
      <c r="E960" s="153"/>
      <c r="F960" s="146"/>
      <c r="G960" s="46" t="s">
        <v>1</v>
      </c>
      <c r="H960" s="90" t="s">
        <v>1</v>
      </c>
      <c r="I960" s="46" t="s">
        <v>1</v>
      </c>
      <c r="J960"/>
    </row>
    <row r="961" spans="1:10" ht="122.95" customHeight="1">
      <c r="A961" s="98" t="s">
        <v>2246</v>
      </c>
      <c r="B961" s="23" t="s">
        <v>928</v>
      </c>
      <c r="C961" s="15" t="s">
        <v>1581</v>
      </c>
      <c r="D961" s="15" t="s">
        <v>2809</v>
      </c>
      <c r="E961" s="106">
        <v>475220.05</v>
      </c>
      <c r="F961" s="15" t="s">
        <v>2291</v>
      </c>
      <c r="G961" s="46" t="s">
        <v>1</v>
      </c>
      <c r="H961" s="90" t="s">
        <v>1</v>
      </c>
      <c r="I961" s="46" t="s">
        <v>1</v>
      </c>
      <c r="J961"/>
    </row>
    <row r="962" spans="1:10" ht="128.4">
      <c r="A962" s="98" t="s">
        <v>2247</v>
      </c>
      <c r="B962" s="24" t="s">
        <v>929</v>
      </c>
      <c r="C962" s="15" t="s">
        <v>1581</v>
      </c>
      <c r="D962" s="15" t="s">
        <v>2809</v>
      </c>
      <c r="E962" s="106">
        <v>445080.67</v>
      </c>
      <c r="F962" s="15" t="s">
        <v>2291</v>
      </c>
      <c r="G962" s="46" t="s">
        <v>1</v>
      </c>
      <c r="H962" s="90" t="s">
        <v>1</v>
      </c>
      <c r="I962" s="46" t="s">
        <v>1</v>
      </c>
      <c r="J962"/>
    </row>
    <row r="963" spans="1:10" ht="129.1" thickBot="1">
      <c r="A963" s="98" t="s">
        <v>2248</v>
      </c>
      <c r="B963" s="25" t="s">
        <v>930</v>
      </c>
      <c r="C963" s="15" t="s">
        <v>1073</v>
      </c>
      <c r="D963" s="15" t="s">
        <v>2809</v>
      </c>
      <c r="E963" s="106">
        <v>158000</v>
      </c>
      <c r="F963" s="15" t="s">
        <v>2292</v>
      </c>
      <c r="G963" s="46" t="s">
        <v>1</v>
      </c>
      <c r="H963" s="90" t="s">
        <v>1</v>
      </c>
      <c r="I963" s="46" t="s">
        <v>1</v>
      </c>
      <c r="J963"/>
    </row>
    <row r="964" spans="1:10" ht="57.1">
      <c r="A964" s="113" t="s">
        <v>2249</v>
      </c>
      <c r="B964" s="52" t="s">
        <v>931</v>
      </c>
      <c r="C964" s="116" t="s">
        <v>1386</v>
      </c>
      <c r="D964" s="116" t="s">
        <v>2809</v>
      </c>
      <c r="E964" s="156">
        <v>294384.33</v>
      </c>
      <c r="F964" s="147" t="s">
        <v>2293</v>
      </c>
      <c r="G964" s="46" t="s">
        <v>1</v>
      </c>
      <c r="H964" s="90" t="s">
        <v>1</v>
      </c>
      <c r="I964" s="46" t="s">
        <v>1</v>
      </c>
      <c r="J964"/>
    </row>
    <row r="965" spans="1:10" ht="28.55">
      <c r="A965" s="114"/>
      <c r="B965" s="24" t="s">
        <v>932</v>
      </c>
      <c r="C965" s="117"/>
      <c r="D965" s="117"/>
      <c r="E965" s="132"/>
      <c r="F965" s="147"/>
      <c r="G965" s="46" t="s">
        <v>1</v>
      </c>
      <c r="H965" s="90" t="s">
        <v>1</v>
      </c>
      <c r="I965" s="46" t="s">
        <v>1</v>
      </c>
      <c r="J965"/>
    </row>
    <row r="966" spans="1:10" ht="28.55">
      <c r="A966" s="114"/>
      <c r="B966" s="24" t="s">
        <v>933</v>
      </c>
      <c r="C966" s="117"/>
      <c r="D966" s="117"/>
      <c r="E966" s="132"/>
      <c r="F966" s="147"/>
      <c r="G966" s="46" t="s">
        <v>1</v>
      </c>
      <c r="H966" s="90" t="s">
        <v>1</v>
      </c>
      <c r="I966" s="46" t="s">
        <v>1</v>
      </c>
      <c r="J966"/>
    </row>
    <row r="967" spans="1:10" ht="117" customHeight="1">
      <c r="A967" s="115"/>
      <c r="B967" s="24" t="s">
        <v>934</v>
      </c>
      <c r="C967" s="118"/>
      <c r="D967" s="118"/>
      <c r="E967" s="132"/>
      <c r="F967" s="15" t="s">
        <v>2270</v>
      </c>
      <c r="G967" s="46" t="s">
        <v>1</v>
      </c>
      <c r="H967" s="90" t="s">
        <v>1</v>
      </c>
      <c r="I967" s="46" t="s">
        <v>1</v>
      </c>
      <c r="J967"/>
    </row>
    <row r="968" spans="1:10" ht="81" customHeight="1">
      <c r="A968" s="113" t="s">
        <v>2250</v>
      </c>
      <c r="B968" s="25" t="s">
        <v>935</v>
      </c>
      <c r="C968" s="116" t="s">
        <v>2251</v>
      </c>
      <c r="D968" s="116" t="s">
        <v>2809</v>
      </c>
      <c r="E968" s="153">
        <v>36341</v>
      </c>
      <c r="F968" s="146" t="s">
        <v>2267</v>
      </c>
      <c r="G968" s="46" t="s">
        <v>1</v>
      </c>
      <c r="H968" s="90" t="s">
        <v>1</v>
      </c>
      <c r="I968" s="46" t="s">
        <v>1</v>
      </c>
      <c r="J968"/>
    </row>
    <row r="969" spans="1:10" ht="28.55">
      <c r="A969" s="114"/>
      <c r="B969" s="25" t="s">
        <v>936</v>
      </c>
      <c r="C969" s="117"/>
      <c r="D969" s="117"/>
      <c r="E969" s="153"/>
      <c r="F969" s="146"/>
      <c r="G969" s="46" t="s">
        <v>1</v>
      </c>
      <c r="H969" s="90" t="s">
        <v>1</v>
      </c>
      <c r="I969" s="46" t="s">
        <v>1</v>
      </c>
      <c r="J969"/>
    </row>
    <row r="970" spans="1:10" ht="42.8" customHeight="1">
      <c r="A970" s="115"/>
      <c r="B970" s="25" t="s">
        <v>937</v>
      </c>
      <c r="C970" s="118"/>
      <c r="D970" s="118"/>
      <c r="E970" s="153"/>
      <c r="F970" s="146"/>
      <c r="G970" s="46" t="s">
        <v>1</v>
      </c>
      <c r="H970" s="90" t="s">
        <v>1</v>
      </c>
      <c r="I970" s="46" t="s">
        <v>1</v>
      </c>
      <c r="J970"/>
    </row>
    <row r="971" spans="1:10" ht="76.75" customHeight="1">
      <c r="A971" s="113" t="s">
        <v>2252</v>
      </c>
      <c r="B971" s="25" t="s">
        <v>938</v>
      </c>
      <c r="C971" s="116" t="s">
        <v>1073</v>
      </c>
      <c r="D971" s="116" t="s">
        <v>2809</v>
      </c>
      <c r="E971" s="106">
        <f>E972+E973+E974+E975</f>
        <v>171666.66999999998</v>
      </c>
      <c r="F971" s="146" t="s">
        <v>2294</v>
      </c>
      <c r="G971" s="46" t="s">
        <v>1</v>
      </c>
      <c r="H971" s="90" t="s">
        <v>1</v>
      </c>
      <c r="I971" s="46" t="s">
        <v>1</v>
      </c>
      <c r="J971"/>
    </row>
    <row r="972" spans="1:10" ht="28.55">
      <c r="A972" s="114"/>
      <c r="B972" s="24" t="s">
        <v>939</v>
      </c>
      <c r="C972" s="117"/>
      <c r="D972" s="117"/>
      <c r="E972" s="106">
        <v>44000</v>
      </c>
      <c r="F972" s="146"/>
      <c r="G972" s="46" t="s">
        <v>1</v>
      </c>
      <c r="H972" s="90" t="s">
        <v>1</v>
      </c>
      <c r="I972" s="46" t="s">
        <v>1</v>
      </c>
      <c r="J972"/>
    </row>
    <row r="973" spans="1:10" ht="28.55">
      <c r="A973" s="114"/>
      <c r="B973" s="24" t="s">
        <v>940</v>
      </c>
      <c r="C973" s="117"/>
      <c r="D973" s="117"/>
      <c r="E973" s="106">
        <v>39000</v>
      </c>
      <c r="F973" s="146"/>
      <c r="G973" s="46" t="s">
        <v>1</v>
      </c>
      <c r="H973" s="90" t="s">
        <v>1</v>
      </c>
      <c r="I973" s="46" t="s">
        <v>1</v>
      </c>
      <c r="J973"/>
    </row>
    <row r="974" spans="1:10" ht="85.6">
      <c r="A974" s="114"/>
      <c r="B974" s="24" t="s">
        <v>941</v>
      </c>
      <c r="C974" s="117"/>
      <c r="D974" s="117"/>
      <c r="E974" s="106">
        <v>30916.67</v>
      </c>
      <c r="F974" s="146"/>
      <c r="G974" s="46" t="s">
        <v>1</v>
      </c>
      <c r="H974" s="90" t="s">
        <v>1</v>
      </c>
      <c r="I974" s="46" t="s">
        <v>1</v>
      </c>
      <c r="J974"/>
    </row>
    <row r="975" spans="1:10" ht="28.55">
      <c r="A975" s="115"/>
      <c r="B975" s="24" t="s">
        <v>942</v>
      </c>
      <c r="C975" s="118"/>
      <c r="D975" s="118"/>
      <c r="E975" s="106">
        <v>57750</v>
      </c>
      <c r="F975" s="146"/>
      <c r="G975" s="46" t="s">
        <v>1</v>
      </c>
      <c r="H975" s="90" t="s">
        <v>1</v>
      </c>
      <c r="I975" s="46" t="s">
        <v>1</v>
      </c>
      <c r="J975"/>
    </row>
    <row r="976" spans="1:10" ht="128.4">
      <c r="A976" s="98" t="s">
        <v>2253</v>
      </c>
      <c r="B976" s="23" t="s">
        <v>943</v>
      </c>
      <c r="C976" s="15" t="s">
        <v>1426</v>
      </c>
      <c r="D976" s="15" t="s">
        <v>2809</v>
      </c>
      <c r="E976" s="106">
        <v>156478</v>
      </c>
      <c r="F976" s="15" t="s">
        <v>2267</v>
      </c>
      <c r="G976" s="46" t="s">
        <v>1</v>
      </c>
      <c r="H976" s="90" t="s">
        <v>1</v>
      </c>
      <c r="I976" s="46" t="s">
        <v>1</v>
      </c>
      <c r="J976"/>
    </row>
    <row r="977" spans="1:10" ht="128.4">
      <c r="A977" s="98" t="s">
        <v>2475</v>
      </c>
      <c r="B977" s="23" t="s">
        <v>2476</v>
      </c>
      <c r="C977" s="62" t="s">
        <v>1598</v>
      </c>
      <c r="D977" s="59" t="s">
        <v>2809</v>
      </c>
      <c r="E977" s="106">
        <v>226000</v>
      </c>
      <c r="F977" s="59" t="s">
        <v>2477</v>
      </c>
      <c r="G977" s="46" t="s">
        <v>1</v>
      </c>
      <c r="H977" s="90" t="s">
        <v>1</v>
      </c>
      <c r="I977" s="46" t="s">
        <v>1</v>
      </c>
      <c r="J977"/>
    </row>
    <row r="978" spans="1:10" ht="302.95" customHeight="1">
      <c r="A978" s="98" t="s">
        <v>2478</v>
      </c>
      <c r="B978" s="23" t="s">
        <v>2482</v>
      </c>
      <c r="C978" s="62" t="s">
        <v>2453</v>
      </c>
      <c r="D978" s="60" t="s">
        <v>2809</v>
      </c>
      <c r="E978" s="101">
        <v>730000</v>
      </c>
      <c r="F978" s="60" t="s">
        <v>2479</v>
      </c>
      <c r="G978" s="46" t="s">
        <v>1</v>
      </c>
      <c r="H978" s="90" t="s">
        <v>1</v>
      </c>
      <c r="I978" s="46" t="s">
        <v>1</v>
      </c>
      <c r="J978"/>
    </row>
    <row r="979" spans="1:10" ht="128.4">
      <c r="A979" s="98" t="s">
        <v>2254</v>
      </c>
      <c r="B979" s="25" t="s">
        <v>944</v>
      </c>
      <c r="C979" s="15" t="s">
        <v>1073</v>
      </c>
      <c r="D979" s="15" t="s">
        <v>2809</v>
      </c>
      <c r="E979" s="106">
        <v>253000</v>
      </c>
      <c r="F979" s="48" t="s">
        <v>2295</v>
      </c>
      <c r="G979" s="46" t="s">
        <v>1</v>
      </c>
      <c r="H979" s="90" t="s">
        <v>1</v>
      </c>
      <c r="I979" s="46"/>
      <c r="J979"/>
    </row>
    <row r="980" spans="1:10" ht="128.4">
      <c r="A980" s="98" t="s">
        <v>2255</v>
      </c>
      <c r="B980" s="25" t="s">
        <v>945</v>
      </c>
      <c r="C980" s="15" t="s">
        <v>1073</v>
      </c>
      <c r="D980" s="15" t="s">
        <v>2809</v>
      </c>
      <c r="E980" s="106">
        <v>114000</v>
      </c>
      <c r="F980" s="15" t="s">
        <v>2295</v>
      </c>
      <c r="G980" s="46" t="s">
        <v>1</v>
      </c>
      <c r="H980" s="90" t="s">
        <v>1</v>
      </c>
      <c r="I980" s="46" t="s">
        <v>1</v>
      </c>
      <c r="J980"/>
    </row>
    <row r="981" spans="1:10" ht="71.349999999999994">
      <c r="A981" s="113" t="s">
        <v>2256</v>
      </c>
      <c r="B981" s="25" t="s">
        <v>946</v>
      </c>
      <c r="C981" s="116" t="s">
        <v>1073</v>
      </c>
      <c r="D981" s="116" t="s">
        <v>2809</v>
      </c>
      <c r="E981" s="153">
        <v>152000</v>
      </c>
      <c r="F981" s="146" t="s">
        <v>2295</v>
      </c>
      <c r="G981" s="46" t="s">
        <v>1</v>
      </c>
      <c r="H981" s="90" t="s">
        <v>1</v>
      </c>
      <c r="I981" s="46" t="s">
        <v>1</v>
      </c>
      <c r="J981"/>
    </row>
    <row r="982" spans="1:10" ht="28.55">
      <c r="A982" s="114"/>
      <c r="B982" s="24" t="s">
        <v>947</v>
      </c>
      <c r="C982" s="117"/>
      <c r="D982" s="117"/>
      <c r="E982" s="153"/>
      <c r="F982" s="146"/>
      <c r="G982" s="46" t="s">
        <v>1</v>
      </c>
      <c r="H982" s="90" t="s">
        <v>1</v>
      </c>
      <c r="I982" s="46" t="s">
        <v>1</v>
      </c>
      <c r="J982"/>
    </row>
    <row r="983" spans="1:10" ht="28.55">
      <c r="A983" s="115"/>
      <c r="B983" s="24" t="s">
        <v>948</v>
      </c>
      <c r="C983" s="118"/>
      <c r="D983" s="118"/>
      <c r="E983" s="153"/>
      <c r="F983" s="146"/>
      <c r="G983" s="46" t="s">
        <v>1</v>
      </c>
      <c r="H983" s="90" t="s">
        <v>1</v>
      </c>
      <c r="I983" s="46" t="s">
        <v>1</v>
      </c>
      <c r="J983"/>
    </row>
    <row r="984" spans="1:10" ht="171.2">
      <c r="A984" s="97" t="s">
        <v>2705</v>
      </c>
      <c r="B984" s="24" t="s">
        <v>2706</v>
      </c>
      <c r="C984" s="76" t="s">
        <v>2493</v>
      </c>
      <c r="D984" s="76" t="s">
        <v>2808</v>
      </c>
      <c r="E984" s="106">
        <v>776082.96</v>
      </c>
      <c r="F984" s="77" t="s">
        <v>2704</v>
      </c>
      <c r="G984" s="46"/>
      <c r="H984" s="90"/>
      <c r="I984" s="46"/>
      <c r="J984"/>
    </row>
    <row r="985" spans="1:10" ht="16.3">
      <c r="A985" s="18" t="s">
        <v>3</v>
      </c>
      <c r="B985" s="18"/>
      <c r="C985" s="18"/>
      <c r="D985" s="18"/>
      <c r="E985" s="37">
        <f>E981+E980+E979+E976+E971+E968+E964+E963+E962+E961+E955+E945+E942+E941+E940+E939+E936+E935+E927+E923+E919+E909+E899+E886+E880+E875+E865+E850+E838+E837+E834+E823+E819+E809+E804+E786+E774+E759+E738+E723+E718+E709+E693+E678+E673+E659+E648+E742+E978+E943+E944+E977+E984</f>
        <v>35735569.899999999</v>
      </c>
      <c r="F985" s="11"/>
      <c r="G985" s="46"/>
      <c r="H985" s="90"/>
      <c r="I985" s="46"/>
      <c r="J985"/>
    </row>
    <row r="986" spans="1:10">
      <c r="A986" s="121" t="s">
        <v>949</v>
      </c>
      <c r="B986" s="122"/>
      <c r="C986" s="122"/>
      <c r="D986" s="122"/>
      <c r="E986" s="122"/>
      <c r="F986" s="122"/>
      <c r="G986" s="122"/>
      <c r="H986" s="122"/>
      <c r="I986" s="123"/>
      <c r="J986"/>
    </row>
    <row r="987" spans="1:10" ht="142.65">
      <c r="A987" s="98" t="s">
        <v>2257</v>
      </c>
      <c r="B987" s="9" t="s">
        <v>950</v>
      </c>
      <c r="C987" s="38" t="s">
        <v>2258</v>
      </c>
      <c r="D987" s="38" t="s">
        <v>2809</v>
      </c>
      <c r="E987" s="103">
        <v>996691.65</v>
      </c>
      <c r="F987" s="9" t="s">
        <v>2296</v>
      </c>
      <c r="G987" s="9" t="s">
        <v>1</v>
      </c>
      <c r="H987" s="90" t="s">
        <v>1</v>
      </c>
      <c r="I987" s="46" t="s">
        <v>1</v>
      </c>
      <c r="J987"/>
    </row>
    <row r="988" spans="1:10" ht="128.4">
      <c r="A988" s="98" t="s">
        <v>2259</v>
      </c>
      <c r="B988" s="9" t="s">
        <v>951</v>
      </c>
      <c r="C988" s="48" t="s">
        <v>1592</v>
      </c>
      <c r="D988" s="48" t="s">
        <v>2809</v>
      </c>
      <c r="E988" s="104">
        <v>1056727.6499999999</v>
      </c>
      <c r="F988" s="9" t="s">
        <v>2297</v>
      </c>
      <c r="G988" s="9" t="s">
        <v>1</v>
      </c>
      <c r="H988" s="90" t="s">
        <v>1</v>
      </c>
      <c r="I988" s="46" t="s">
        <v>1</v>
      </c>
      <c r="J988"/>
    </row>
    <row r="989" spans="1:10" ht="185.45">
      <c r="A989" s="98" t="s">
        <v>2260</v>
      </c>
      <c r="B989" s="9" t="s">
        <v>952</v>
      </c>
      <c r="C989" s="48" t="s">
        <v>2261</v>
      </c>
      <c r="D989" s="48" t="s">
        <v>2809</v>
      </c>
      <c r="E989" s="104">
        <v>4063924.22</v>
      </c>
      <c r="F989" s="9" t="s">
        <v>2298</v>
      </c>
      <c r="G989" s="48" t="s">
        <v>1</v>
      </c>
      <c r="H989" s="90" t="s">
        <v>1</v>
      </c>
      <c r="I989" s="46" t="s">
        <v>1</v>
      </c>
      <c r="J989"/>
    </row>
    <row r="990" spans="1:10" ht="256.75">
      <c r="A990" s="98" t="s">
        <v>2262</v>
      </c>
      <c r="B990" s="9" t="s">
        <v>953</v>
      </c>
      <c r="C990" s="38" t="s">
        <v>2265</v>
      </c>
      <c r="D990" s="38" t="s">
        <v>2809</v>
      </c>
      <c r="E990" s="104">
        <v>1045735.39</v>
      </c>
      <c r="F990" s="9" t="s">
        <v>2299</v>
      </c>
      <c r="G990" s="48" t="s">
        <v>1</v>
      </c>
      <c r="H990" s="90" t="s">
        <v>1</v>
      </c>
      <c r="I990" s="46" t="s">
        <v>1</v>
      </c>
      <c r="J990"/>
    </row>
    <row r="991" spans="1:10" ht="342.35">
      <c r="A991" s="98" t="s">
        <v>2263</v>
      </c>
      <c r="B991" s="9" t="s">
        <v>954</v>
      </c>
      <c r="C991" s="48" t="s">
        <v>2265</v>
      </c>
      <c r="D991" s="38" t="s">
        <v>2809</v>
      </c>
      <c r="E991" s="104">
        <v>1004732.6</v>
      </c>
      <c r="F991" s="9" t="s">
        <v>2300</v>
      </c>
      <c r="G991" s="48" t="s">
        <v>1</v>
      </c>
      <c r="H991" s="90" t="s">
        <v>1</v>
      </c>
      <c r="I991" s="46" t="s">
        <v>1</v>
      </c>
      <c r="J991"/>
    </row>
    <row r="992" spans="1:10" ht="142.65">
      <c r="A992" s="98" t="s">
        <v>2264</v>
      </c>
      <c r="B992" s="9" t="s">
        <v>955</v>
      </c>
      <c r="C992" s="48" t="s">
        <v>2304</v>
      </c>
      <c r="D992" s="38" t="s">
        <v>2809</v>
      </c>
      <c r="E992" s="104">
        <v>818768.93</v>
      </c>
      <c r="F992" s="9" t="s">
        <v>2301</v>
      </c>
      <c r="G992" s="48" t="s">
        <v>1</v>
      </c>
      <c r="H992" s="90" t="s">
        <v>1</v>
      </c>
      <c r="I992" s="46" t="s">
        <v>1</v>
      </c>
      <c r="J992"/>
    </row>
    <row r="993" spans="1:10" ht="128.4">
      <c r="A993" s="98" t="s">
        <v>2303</v>
      </c>
      <c r="B993" s="9" t="s">
        <v>956</v>
      </c>
      <c r="C993" s="48" t="s">
        <v>1597</v>
      </c>
      <c r="D993" s="48" t="s">
        <v>2809</v>
      </c>
      <c r="E993" s="104">
        <v>222271.39</v>
      </c>
      <c r="F993" s="9" t="s">
        <v>2302</v>
      </c>
      <c r="G993" s="48" t="s">
        <v>1</v>
      </c>
      <c r="H993" s="90" t="s">
        <v>1</v>
      </c>
      <c r="I993" s="46" t="s">
        <v>1</v>
      </c>
      <c r="J993"/>
    </row>
    <row r="994" spans="1:10" ht="156.9">
      <c r="A994" s="98" t="s">
        <v>2305</v>
      </c>
      <c r="B994" s="9" t="s">
        <v>957</v>
      </c>
      <c r="C994" s="48" t="s">
        <v>2307</v>
      </c>
      <c r="D994" s="48" t="s">
        <v>2809</v>
      </c>
      <c r="E994" s="104">
        <v>1219668.99</v>
      </c>
      <c r="F994" s="9" t="s">
        <v>2311</v>
      </c>
      <c r="G994" s="48" t="s">
        <v>1</v>
      </c>
      <c r="H994" s="90" t="s">
        <v>1</v>
      </c>
      <c r="I994" s="46" t="s">
        <v>1</v>
      </c>
      <c r="J994"/>
    </row>
    <row r="995" spans="1:10" ht="128.4">
      <c r="A995" s="98" t="s">
        <v>2306</v>
      </c>
      <c r="B995" s="9" t="s">
        <v>958</v>
      </c>
      <c r="C995" s="48" t="s">
        <v>1598</v>
      </c>
      <c r="D995" s="48" t="s">
        <v>2809</v>
      </c>
      <c r="E995" s="104">
        <v>551209</v>
      </c>
      <c r="F995" s="9" t="s">
        <v>2312</v>
      </c>
      <c r="G995" s="48" t="s">
        <v>1</v>
      </c>
      <c r="H995" s="90" t="s">
        <v>1</v>
      </c>
      <c r="I995" s="46" t="s">
        <v>1</v>
      </c>
      <c r="J995"/>
    </row>
    <row r="996" spans="1:10" ht="128.4">
      <c r="A996" s="98" t="s">
        <v>2308</v>
      </c>
      <c r="B996" s="9" t="s">
        <v>959</v>
      </c>
      <c r="C996" s="48" t="s">
        <v>1615</v>
      </c>
      <c r="D996" s="48" t="s">
        <v>2809</v>
      </c>
      <c r="E996" s="104">
        <v>399834.81</v>
      </c>
      <c r="F996" s="9" t="s">
        <v>2313</v>
      </c>
      <c r="G996" s="48" t="s">
        <v>1</v>
      </c>
      <c r="H996" s="90" t="s">
        <v>1</v>
      </c>
      <c r="I996" s="46" t="s">
        <v>1</v>
      </c>
      <c r="J996"/>
    </row>
    <row r="997" spans="1:10" ht="128.4">
      <c r="A997" s="98" t="s">
        <v>2309</v>
      </c>
      <c r="B997" s="9" t="s">
        <v>960</v>
      </c>
      <c r="C997" s="48" t="s">
        <v>1615</v>
      </c>
      <c r="D997" s="48" t="s">
        <v>2809</v>
      </c>
      <c r="E997" s="104">
        <v>380800</v>
      </c>
      <c r="F997" s="9" t="s">
        <v>2314</v>
      </c>
      <c r="G997" s="48" t="s">
        <v>1</v>
      </c>
      <c r="H997" s="90" t="s">
        <v>1</v>
      </c>
      <c r="I997" s="46" t="s">
        <v>1</v>
      </c>
      <c r="J997"/>
    </row>
    <row r="998" spans="1:10" ht="128.4">
      <c r="A998" s="98" t="s">
        <v>2310</v>
      </c>
      <c r="B998" s="9" t="s">
        <v>961</v>
      </c>
      <c r="C998" s="48" t="s">
        <v>1615</v>
      </c>
      <c r="D998" s="48" t="s">
        <v>2809</v>
      </c>
      <c r="E998" s="104">
        <v>502927.33</v>
      </c>
      <c r="F998" s="9" t="s">
        <v>2315</v>
      </c>
      <c r="G998" s="48" t="s">
        <v>1</v>
      </c>
      <c r="H998" s="90" t="s">
        <v>1</v>
      </c>
      <c r="I998" s="46" t="s">
        <v>1</v>
      </c>
      <c r="J998"/>
    </row>
    <row r="999" spans="1:10" ht="128.4">
      <c r="A999" s="98" t="s">
        <v>2317</v>
      </c>
      <c r="B999" s="9" t="s">
        <v>2481</v>
      </c>
      <c r="C999" s="48" t="s">
        <v>2316</v>
      </c>
      <c r="D999" s="48" t="s">
        <v>2809</v>
      </c>
      <c r="E999" s="104">
        <v>854257.14</v>
      </c>
      <c r="F999" s="9" t="s">
        <v>2318</v>
      </c>
      <c r="G999" s="48" t="s">
        <v>1</v>
      </c>
      <c r="H999" s="90" t="s">
        <v>1</v>
      </c>
      <c r="I999" s="46" t="s">
        <v>1</v>
      </c>
      <c r="J999"/>
    </row>
    <row r="1000" spans="1:10" ht="128.4">
      <c r="A1000" s="98" t="s">
        <v>2319</v>
      </c>
      <c r="B1000" s="9" t="s">
        <v>2480</v>
      </c>
      <c r="C1000" s="48" t="s">
        <v>1615</v>
      </c>
      <c r="D1000" s="48" t="s">
        <v>2809</v>
      </c>
      <c r="E1000" s="104">
        <v>54514.48</v>
      </c>
      <c r="F1000" s="9" t="s">
        <v>2321</v>
      </c>
      <c r="G1000" s="48" t="s">
        <v>1</v>
      </c>
      <c r="H1000" s="90" t="s">
        <v>1</v>
      </c>
      <c r="I1000" s="46" t="s">
        <v>1</v>
      </c>
      <c r="J1000"/>
    </row>
    <row r="1001" spans="1:10" ht="128.4">
      <c r="A1001" s="98" t="s">
        <v>2320</v>
      </c>
      <c r="B1001" s="9" t="s">
        <v>962</v>
      </c>
      <c r="C1001" s="48" t="s">
        <v>2316</v>
      </c>
      <c r="D1001" s="48" t="s">
        <v>2809</v>
      </c>
      <c r="E1001" s="104">
        <v>318536</v>
      </c>
      <c r="F1001" s="9" t="s">
        <v>2318</v>
      </c>
      <c r="G1001" s="48" t="s">
        <v>1</v>
      </c>
      <c r="H1001" s="90" t="s">
        <v>1</v>
      </c>
      <c r="I1001" s="46" t="s">
        <v>1</v>
      </c>
      <c r="J1001"/>
    </row>
    <row r="1002" spans="1:10" ht="214">
      <c r="A1002" s="98" t="s">
        <v>2322</v>
      </c>
      <c r="B1002" s="9" t="s">
        <v>963</v>
      </c>
      <c r="C1002" s="48" t="s">
        <v>2316</v>
      </c>
      <c r="D1002" s="48" t="s">
        <v>2809</v>
      </c>
      <c r="E1002" s="104">
        <v>10541683.24</v>
      </c>
      <c r="F1002" s="9" t="s">
        <v>2324</v>
      </c>
      <c r="G1002" s="48" t="s">
        <v>1</v>
      </c>
      <c r="H1002" s="90" t="s">
        <v>1</v>
      </c>
      <c r="I1002" s="46" t="s">
        <v>1</v>
      </c>
      <c r="J1002"/>
    </row>
    <row r="1003" spans="1:10" ht="128.4">
      <c r="A1003" s="98" t="s">
        <v>2323</v>
      </c>
      <c r="B1003" s="9" t="s">
        <v>964</v>
      </c>
      <c r="C1003" s="48" t="s">
        <v>2316</v>
      </c>
      <c r="D1003" s="48" t="s">
        <v>2809</v>
      </c>
      <c r="E1003" s="104">
        <v>1023229.87</v>
      </c>
      <c r="F1003" s="9" t="s">
        <v>2324</v>
      </c>
      <c r="G1003" s="48" t="s">
        <v>1</v>
      </c>
      <c r="H1003" s="90" t="s">
        <v>1</v>
      </c>
      <c r="I1003" s="46" t="s">
        <v>1</v>
      </c>
      <c r="J1003"/>
    </row>
    <row r="1004" spans="1:10" ht="120.75" customHeight="1">
      <c r="A1004" s="98" t="s">
        <v>2325</v>
      </c>
      <c r="B1004" s="9" t="s">
        <v>965</v>
      </c>
      <c r="C1004" s="48" t="s">
        <v>2316</v>
      </c>
      <c r="D1004" s="48" t="s">
        <v>2809</v>
      </c>
      <c r="E1004" s="103">
        <v>741195.51</v>
      </c>
      <c r="F1004" s="9" t="s">
        <v>2324</v>
      </c>
      <c r="G1004" s="48" t="s">
        <v>1</v>
      </c>
      <c r="H1004" s="90" t="s">
        <v>1</v>
      </c>
      <c r="I1004" s="46" t="s">
        <v>1</v>
      </c>
      <c r="J1004"/>
    </row>
    <row r="1005" spans="1:10" ht="128.4">
      <c r="A1005" s="98" t="s">
        <v>2326</v>
      </c>
      <c r="B1005" s="9" t="s">
        <v>966</v>
      </c>
      <c r="C1005" s="48" t="s">
        <v>1075</v>
      </c>
      <c r="D1005" s="48" t="s">
        <v>2809</v>
      </c>
      <c r="E1005" s="103">
        <v>335374</v>
      </c>
      <c r="F1005" s="9" t="s">
        <v>2327</v>
      </c>
      <c r="G1005" s="48" t="s">
        <v>1</v>
      </c>
      <c r="H1005" s="90" t="s">
        <v>1</v>
      </c>
      <c r="I1005" s="46" t="s">
        <v>1</v>
      </c>
      <c r="J1005"/>
    </row>
    <row r="1006" spans="1:10" ht="409.6">
      <c r="A1006" s="98" t="s">
        <v>2329</v>
      </c>
      <c r="B1006" s="26" t="s">
        <v>967</v>
      </c>
      <c r="C1006" s="48" t="s">
        <v>1077</v>
      </c>
      <c r="D1006" s="48" t="s">
        <v>2809</v>
      </c>
      <c r="E1006" s="104">
        <v>120846</v>
      </c>
      <c r="F1006" s="9" t="s">
        <v>2328</v>
      </c>
      <c r="G1006" s="48" t="s">
        <v>1</v>
      </c>
      <c r="H1006" s="90" t="s">
        <v>1</v>
      </c>
      <c r="I1006" s="46" t="s">
        <v>1</v>
      </c>
      <c r="J1006"/>
    </row>
    <row r="1007" spans="1:10">
      <c r="A1007" s="14" t="s">
        <v>2</v>
      </c>
      <c r="B1007" s="14"/>
      <c r="C1007" s="14"/>
      <c r="D1007" s="14"/>
      <c r="E1007" s="32">
        <f>SUM(E987:E1006)</f>
        <v>26252928.200000003</v>
      </c>
      <c r="F1007" s="9"/>
      <c r="G1007" s="9"/>
      <c r="H1007" s="90"/>
      <c r="I1007" s="46"/>
      <c r="J1007"/>
    </row>
    <row r="1008" spans="1:10">
      <c r="A1008" s="121" t="s">
        <v>968</v>
      </c>
      <c r="B1008" s="122"/>
      <c r="C1008" s="122"/>
      <c r="D1008" s="122"/>
      <c r="E1008" s="122"/>
      <c r="F1008" s="122"/>
      <c r="G1008" s="122"/>
      <c r="H1008" s="122"/>
      <c r="I1008" s="123"/>
      <c r="J1008"/>
    </row>
    <row r="1009" spans="1:10" ht="128.4">
      <c r="A1009" s="98" t="s">
        <v>2330</v>
      </c>
      <c r="B1009" s="9" t="s">
        <v>969</v>
      </c>
      <c r="C1009" s="38" t="s">
        <v>9</v>
      </c>
      <c r="D1009" s="38" t="s">
        <v>2809</v>
      </c>
      <c r="E1009" s="106">
        <v>1</v>
      </c>
      <c r="F1009" s="9" t="s">
        <v>2331</v>
      </c>
      <c r="G1009" s="9" t="s">
        <v>1</v>
      </c>
      <c r="H1009" s="90" t="s">
        <v>1</v>
      </c>
      <c r="I1009" s="46" t="s">
        <v>1</v>
      </c>
      <c r="J1009"/>
    </row>
    <row r="1010" spans="1:10" ht="128.4">
      <c r="A1010" s="98" t="s">
        <v>2332</v>
      </c>
      <c r="B1010" s="9" t="s">
        <v>970</v>
      </c>
      <c r="C1010" s="48" t="s">
        <v>9</v>
      </c>
      <c r="D1010" s="48" t="s">
        <v>2809</v>
      </c>
      <c r="E1010" s="103">
        <v>106516.87</v>
      </c>
      <c r="F1010" s="9" t="s">
        <v>2331</v>
      </c>
      <c r="G1010" s="9" t="s">
        <v>1</v>
      </c>
      <c r="H1010" s="90" t="s">
        <v>1</v>
      </c>
      <c r="I1010" s="46" t="s">
        <v>1</v>
      </c>
      <c r="J1010"/>
    </row>
    <row r="1011" spans="1:10" ht="128.4">
      <c r="A1011" s="98" t="s">
        <v>2333</v>
      </c>
      <c r="B1011" s="9" t="s">
        <v>971</v>
      </c>
      <c r="C1011" s="48" t="s">
        <v>9</v>
      </c>
      <c r="D1011" s="48" t="s">
        <v>2809</v>
      </c>
      <c r="E1011" s="103">
        <v>89760.87</v>
      </c>
      <c r="F1011" s="9" t="s">
        <v>2331</v>
      </c>
      <c r="G1011" s="9" t="s">
        <v>1</v>
      </c>
      <c r="H1011" s="90" t="s">
        <v>1</v>
      </c>
      <c r="I1011" s="46" t="s">
        <v>1</v>
      </c>
      <c r="J1011"/>
    </row>
    <row r="1012" spans="1:10" ht="128.4">
      <c r="A1012" s="98" t="s">
        <v>2334</v>
      </c>
      <c r="B1012" s="9" t="s">
        <v>972</v>
      </c>
      <c r="C1012" s="48" t="s">
        <v>9</v>
      </c>
      <c r="D1012" s="48" t="s">
        <v>2809</v>
      </c>
      <c r="E1012" s="103">
        <v>70833.33</v>
      </c>
      <c r="F1012" s="9" t="s">
        <v>2331</v>
      </c>
      <c r="G1012" s="48" t="s">
        <v>1</v>
      </c>
      <c r="H1012" s="90" t="s">
        <v>1</v>
      </c>
      <c r="I1012" s="46" t="s">
        <v>1</v>
      </c>
      <c r="J1012"/>
    </row>
    <row r="1013" spans="1:10" ht="128.4">
      <c r="A1013" s="98" t="s">
        <v>2335</v>
      </c>
      <c r="B1013" s="9" t="s">
        <v>973</v>
      </c>
      <c r="C1013" s="48" t="s">
        <v>9</v>
      </c>
      <c r="D1013" s="48" t="s">
        <v>2809</v>
      </c>
      <c r="E1013" s="103">
        <v>129000</v>
      </c>
      <c r="F1013" s="9" t="s">
        <v>2340</v>
      </c>
      <c r="G1013" s="48" t="s">
        <v>1</v>
      </c>
      <c r="H1013" s="90" t="s">
        <v>1</v>
      </c>
      <c r="I1013" s="46" t="s">
        <v>1</v>
      </c>
      <c r="J1013"/>
    </row>
    <row r="1014" spans="1:10" ht="128.4">
      <c r="A1014" s="98" t="s">
        <v>2336</v>
      </c>
      <c r="B1014" s="9" t="s">
        <v>974</v>
      </c>
      <c r="C1014" s="48" t="s">
        <v>9</v>
      </c>
      <c r="D1014" s="48" t="s">
        <v>2809</v>
      </c>
      <c r="E1014" s="103">
        <v>89760.87</v>
      </c>
      <c r="F1014" s="9" t="s">
        <v>2341</v>
      </c>
      <c r="G1014" s="48" t="s">
        <v>1</v>
      </c>
      <c r="H1014" s="90" t="s">
        <v>1</v>
      </c>
      <c r="I1014" s="46" t="s">
        <v>1</v>
      </c>
      <c r="J1014"/>
    </row>
    <row r="1015" spans="1:10" ht="128.4">
      <c r="A1015" s="98" t="s">
        <v>2337</v>
      </c>
      <c r="B1015" s="9" t="s">
        <v>975</v>
      </c>
      <c r="C1015" s="48" t="s">
        <v>9</v>
      </c>
      <c r="D1015" s="48" t="s">
        <v>2809</v>
      </c>
      <c r="E1015" s="103">
        <v>1000</v>
      </c>
      <c r="F1015" s="9" t="s">
        <v>2342</v>
      </c>
      <c r="G1015" s="48" t="s">
        <v>1</v>
      </c>
      <c r="H1015" s="90" t="s">
        <v>1</v>
      </c>
      <c r="I1015" s="46" t="s">
        <v>1</v>
      </c>
      <c r="J1015"/>
    </row>
    <row r="1016" spans="1:10" ht="128.4">
      <c r="A1016" s="98" t="s">
        <v>2338</v>
      </c>
      <c r="B1016" s="9" t="s">
        <v>976</v>
      </c>
      <c r="C1016" s="48" t="s">
        <v>9</v>
      </c>
      <c r="D1016" s="48" t="s">
        <v>2809</v>
      </c>
      <c r="E1016" s="106">
        <v>1</v>
      </c>
      <c r="F1016" s="9" t="s">
        <v>2342</v>
      </c>
      <c r="G1016" s="48" t="s">
        <v>1</v>
      </c>
      <c r="H1016" s="90" t="s">
        <v>1</v>
      </c>
      <c r="I1016" s="46" t="s">
        <v>1</v>
      </c>
      <c r="J1016"/>
    </row>
    <row r="1017" spans="1:10" ht="128.4">
      <c r="A1017" s="98" t="s">
        <v>2339</v>
      </c>
      <c r="B1017" s="9" t="s">
        <v>977</v>
      </c>
      <c r="C1017" s="48" t="s">
        <v>9</v>
      </c>
      <c r="D1017" s="48" t="s">
        <v>2809</v>
      </c>
      <c r="E1017" s="106">
        <v>1</v>
      </c>
      <c r="F1017" s="9" t="s">
        <v>2342</v>
      </c>
      <c r="G1017" s="48" t="s">
        <v>1</v>
      </c>
      <c r="H1017" s="90" t="s">
        <v>1</v>
      </c>
      <c r="I1017" s="46" t="s">
        <v>1</v>
      </c>
      <c r="J1017"/>
    </row>
    <row r="1018" spans="1:10" ht="128.4">
      <c r="A1018" s="98" t="s">
        <v>2343</v>
      </c>
      <c r="B1018" s="9" t="s">
        <v>978</v>
      </c>
      <c r="C1018" s="48" t="s">
        <v>9</v>
      </c>
      <c r="D1018" s="48" t="s">
        <v>2809</v>
      </c>
      <c r="E1018" s="103">
        <v>18000</v>
      </c>
      <c r="F1018" s="9" t="s">
        <v>2342</v>
      </c>
      <c r="G1018" s="48" t="s">
        <v>1</v>
      </c>
      <c r="H1018" s="90" t="s">
        <v>1</v>
      </c>
      <c r="I1018" s="46" t="s">
        <v>1</v>
      </c>
      <c r="J1018"/>
    </row>
    <row r="1019" spans="1:10" ht="128.4">
      <c r="A1019" s="98" t="s">
        <v>2344</v>
      </c>
      <c r="B1019" s="9" t="s">
        <v>979</v>
      </c>
      <c r="C1019" s="48" t="s">
        <v>9</v>
      </c>
      <c r="D1019" s="48" t="s">
        <v>2809</v>
      </c>
      <c r="E1019" s="103">
        <v>124062</v>
      </c>
      <c r="F1019" s="9" t="s">
        <v>2366</v>
      </c>
      <c r="G1019" s="48" t="s">
        <v>1</v>
      </c>
      <c r="H1019" s="90" t="s">
        <v>1</v>
      </c>
      <c r="I1019" s="46" t="s">
        <v>1</v>
      </c>
      <c r="J1019"/>
    </row>
    <row r="1020" spans="1:10" ht="128.4">
      <c r="A1020" s="98" t="s">
        <v>2345</v>
      </c>
      <c r="B1020" s="9" t="s">
        <v>980</v>
      </c>
      <c r="C1020" s="48" t="s">
        <v>9</v>
      </c>
      <c r="D1020" s="48" t="s">
        <v>2809</v>
      </c>
      <c r="E1020" s="106">
        <v>1</v>
      </c>
      <c r="F1020" s="9" t="s">
        <v>2366</v>
      </c>
      <c r="G1020" s="48" t="s">
        <v>1</v>
      </c>
      <c r="H1020" s="90" t="s">
        <v>1</v>
      </c>
      <c r="I1020" s="46" t="s">
        <v>1</v>
      </c>
      <c r="J1020"/>
    </row>
    <row r="1021" spans="1:10" ht="128.4">
      <c r="A1021" s="98" t="s">
        <v>2346</v>
      </c>
      <c r="B1021" s="9" t="s">
        <v>981</v>
      </c>
      <c r="C1021" s="48" t="s">
        <v>9</v>
      </c>
      <c r="D1021" s="48" t="s">
        <v>2809</v>
      </c>
      <c r="E1021" s="106">
        <v>1</v>
      </c>
      <c r="F1021" s="9" t="s">
        <v>2366</v>
      </c>
      <c r="G1021" s="48" t="s">
        <v>1</v>
      </c>
      <c r="H1021" s="90" t="s">
        <v>1</v>
      </c>
      <c r="I1021" s="46" t="s">
        <v>1</v>
      </c>
      <c r="J1021"/>
    </row>
    <row r="1022" spans="1:10" ht="128.4">
      <c r="A1022" s="98" t="s">
        <v>2347</v>
      </c>
      <c r="B1022" s="9" t="s">
        <v>982</v>
      </c>
      <c r="C1022" s="48" t="s">
        <v>9</v>
      </c>
      <c r="D1022" s="48" t="s">
        <v>2809</v>
      </c>
      <c r="E1022" s="106">
        <v>78000</v>
      </c>
      <c r="F1022" s="9" t="s">
        <v>2366</v>
      </c>
      <c r="G1022" s="48" t="s">
        <v>1</v>
      </c>
      <c r="H1022" s="90" t="s">
        <v>1</v>
      </c>
      <c r="I1022" s="46" t="s">
        <v>1</v>
      </c>
      <c r="J1022"/>
    </row>
    <row r="1023" spans="1:10" ht="128.4">
      <c r="A1023" s="98" t="s">
        <v>2348</v>
      </c>
      <c r="B1023" s="9" t="s">
        <v>983</v>
      </c>
      <c r="C1023" s="48" t="s">
        <v>9</v>
      </c>
      <c r="D1023" s="48" t="s">
        <v>2809</v>
      </c>
      <c r="E1023" s="106">
        <v>1</v>
      </c>
      <c r="F1023" s="9" t="s">
        <v>2366</v>
      </c>
      <c r="G1023" s="48" t="s">
        <v>1</v>
      </c>
      <c r="H1023" s="90" t="s">
        <v>1</v>
      </c>
      <c r="I1023" s="46" t="s">
        <v>1</v>
      </c>
      <c r="J1023"/>
    </row>
    <row r="1024" spans="1:10" ht="128.4">
      <c r="A1024" s="98" t="s">
        <v>2349</v>
      </c>
      <c r="B1024" s="9" t="s">
        <v>984</v>
      </c>
      <c r="C1024" s="48" t="s">
        <v>9</v>
      </c>
      <c r="D1024" s="48" t="s">
        <v>2809</v>
      </c>
      <c r="E1024" s="106">
        <v>130000</v>
      </c>
      <c r="F1024" s="9" t="s">
        <v>2367</v>
      </c>
      <c r="G1024" s="48" t="s">
        <v>1</v>
      </c>
      <c r="H1024" s="90" t="s">
        <v>1</v>
      </c>
      <c r="I1024" s="46" t="s">
        <v>1</v>
      </c>
      <c r="J1024"/>
    </row>
    <row r="1025" spans="1:10" ht="128.4">
      <c r="A1025" s="98" t="s">
        <v>2350</v>
      </c>
      <c r="B1025" s="9" t="s">
        <v>985</v>
      </c>
      <c r="C1025" s="48" t="s">
        <v>9</v>
      </c>
      <c r="D1025" s="48" t="s">
        <v>2809</v>
      </c>
      <c r="E1025" s="106">
        <v>234000</v>
      </c>
      <c r="F1025" s="9" t="s">
        <v>2368</v>
      </c>
      <c r="G1025" s="48" t="s">
        <v>1</v>
      </c>
      <c r="H1025" s="90" t="s">
        <v>1</v>
      </c>
      <c r="I1025" s="46" t="s">
        <v>1</v>
      </c>
      <c r="J1025"/>
    </row>
    <row r="1026" spans="1:10" ht="128.4">
      <c r="A1026" s="98" t="s">
        <v>2351</v>
      </c>
      <c r="B1026" s="9" t="s">
        <v>986</v>
      </c>
      <c r="C1026" s="48" t="s">
        <v>9</v>
      </c>
      <c r="D1026" s="48" t="s">
        <v>2809</v>
      </c>
      <c r="E1026" s="106">
        <v>89760.87</v>
      </c>
      <c r="F1026" s="9" t="s">
        <v>2369</v>
      </c>
      <c r="G1026" s="48" t="s">
        <v>1</v>
      </c>
      <c r="H1026" s="90" t="s">
        <v>1</v>
      </c>
      <c r="I1026" s="46" t="s">
        <v>1</v>
      </c>
      <c r="J1026"/>
    </row>
    <row r="1027" spans="1:10" ht="128.4">
      <c r="A1027" s="98" t="s">
        <v>2352</v>
      </c>
      <c r="B1027" s="9" t="s">
        <v>987</v>
      </c>
      <c r="C1027" s="48" t="s">
        <v>9</v>
      </c>
      <c r="D1027" s="48" t="s">
        <v>2809</v>
      </c>
      <c r="E1027" s="106">
        <v>89760.87</v>
      </c>
      <c r="F1027" s="9" t="s">
        <v>2369</v>
      </c>
      <c r="G1027" s="48" t="s">
        <v>1</v>
      </c>
      <c r="H1027" s="90" t="s">
        <v>1</v>
      </c>
      <c r="I1027" s="46" t="s">
        <v>1</v>
      </c>
      <c r="J1027"/>
    </row>
    <row r="1028" spans="1:10" ht="128.4">
      <c r="A1028" s="98" t="s">
        <v>2353</v>
      </c>
      <c r="B1028" s="9" t="s">
        <v>988</v>
      </c>
      <c r="C1028" s="48" t="s">
        <v>9</v>
      </c>
      <c r="D1028" s="48" t="s">
        <v>2809</v>
      </c>
      <c r="E1028" s="106">
        <v>17668</v>
      </c>
      <c r="F1028" s="9" t="s">
        <v>2370</v>
      </c>
      <c r="G1028" s="48" t="s">
        <v>1</v>
      </c>
      <c r="H1028" s="90" t="s">
        <v>1</v>
      </c>
      <c r="I1028" s="46" t="s">
        <v>1</v>
      </c>
      <c r="J1028"/>
    </row>
    <row r="1029" spans="1:10" ht="128.4">
      <c r="A1029" s="98" t="s">
        <v>2354</v>
      </c>
      <c r="B1029" s="9" t="s">
        <v>989</v>
      </c>
      <c r="C1029" s="48" t="s">
        <v>9</v>
      </c>
      <c r="D1029" s="48" t="s">
        <v>2809</v>
      </c>
      <c r="E1029" s="106">
        <v>19111</v>
      </c>
      <c r="F1029" s="9" t="s">
        <v>2370</v>
      </c>
      <c r="G1029" s="48" t="s">
        <v>1</v>
      </c>
      <c r="H1029" s="90" t="s">
        <v>1</v>
      </c>
      <c r="I1029" s="46" t="s">
        <v>1</v>
      </c>
      <c r="J1029"/>
    </row>
    <row r="1030" spans="1:10" ht="128.4">
      <c r="A1030" s="98" t="s">
        <v>2355</v>
      </c>
      <c r="B1030" s="9" t="s">
        <v>990</v>
      </c>
      <c r="C1030" s="48" t="s">
        <v>9</v>
      </c>
      <c r="D1030" s="48" t="s">
        <v>2809</v>
      </c>
      <c r="E1030" s="106">
        <v>1</v>
      </c>
      <c r="F1030" s="9" t="s">
        <v>2370</v>
      </c>
      <c r="G1030" s="48" t="s">
        <v>1</v>
      </c>
      <c r="H1030" s="90" t="s">
        <v>1</v>
      </c>
      <c r="I1030" s="46" t="s">
        <v>1</v>
      </c>
      <c r="J1030"/>
    </row>
    <row r="1031" spans="1:10" ht="128.4">
      <c r="A1031" s="98" t="s">
        <v>2356</v>
      </c>
      <c r="B1031" s="9" t="s">
        <v>991</v>
      </c>
      <c r="C1031" s="48" t="s">
        <v>9</v>
      </c>
      <c r="D1031" s="48" t="s">
        <v>2809</v>
      </c>
      <c r="E1031" s="106">
        <v>1</v>
      </c>
      <c r="F1031" s="9" t="s">
        <v>2370</v>
      </c>
      <c r="G1031" s="48" t="s">
        <v>1</v>
      </c>
      <c r="H1031" s="90" t="s">
        <v>1</v>
      </c>
      <c r="I1031" s="46" t="s">
        <v>1</v>
      </c>
      <c r="J1031"/>
    </row>
    <row r="1032" spans="1:10" ht="128.4">
      <c r="A1032" s="98" t="s">
        <v>2357</v>
      </c>
      <c r="B1032" s="9" t="s">
        <v>992</v>
      </c>
      <c r="C1032" s="48" t="s">
        <v>9</v>
      </c>
      <c r="D1032" s="48" t="s">
        <v>2809</v>
      </c>
      <c r="E1032" s="103">
        <v>103783.78</v>
      </c>
      <c r="F1032" s="9" t="s">
        <v>2371</v>
      </c>
      <c r="G1032" s="48" t="s">
        <v>1</v>
      </c>
      <c r="H1032" s="90" t="s">
        <v>1</v>
      </c>
      <c r="I1032" s="46" t="s">
        <v>1</v>
      </c>
      <c r="J1032"/>
    </row>
    <row r="1033" spans="1:10" ht="128.4">
      <c r="A1033" s="98" t="s">
        <v>2358</v>
      </c>
      <c r="B1033" s="9" t="s">
        <v>993</v>
      </c>
      <c r="C1033" s="48" t="s">
        <v>9</v>
      </c>
      <c r="D1033" s="48" t="s">
        <v>2809</v>
      </c>
      <c r="E1033" s="103">
        <v>102790.86</v>
      </c>
      <c r="F1033" s="9" t="s">
        <v>2372</v>
      </c>
      <c r="G1033" s="48" t="s">
        <v>1</v>
      </c>
      <c r="H1033" s="90" t="s">
        <v>1</v>
      </c>
      <c r="I1033" s="46" t="s">
        <v>1</v>
      </c>
      <c r="J1033"/>
    </row>
    <row r="1034" spans="1:10" ht="128.4">
      <c r="A1034" s="98" t="s">
        <v>2359</v>
      </c>
      <c r="B1034" s="9" t="s">
        <v>994</v>
      </c>
      <c r="C1034" s="48" t="s">
        <v>9</v>
      </c>
      <c r="D1034" s="48" t="s">
        <v>2809</v>
      </c>
      <c r="E1034" s="103">
        <v>101061.87</v>
      </c>
      <c r="F1034" s="9" t="s">
        <v>2373</v>
      </c>
      <c r="G1034" s="48" t="s">
        <v>1</v>
      </c>
      <c r="H1034" s="90" t="s">
        <v>1</v>
      </c>
      <c r="I1034" s="46" t="s">
        <v>1</v>
      </c>
      <c r="J1034"/>
    </row>
    <row r="1035" spans="1:10" ht="128.4">
      <c r="A1035" s="98" t="s">
        <v>2360</v>
      </c>
      <c r="B1035" s="9" t="s">
        <v>995</v>
      </c>
      <c r="C1035" s="48" t="s">
        <v>9</v>
      </c>
      <c r="D1035" s="48" t="s">
        <v>2809</v>
      </c>
      <c r="E1035" s="103">
        <v>179330</v>
      </c>
      <c r="F1035" s="9" t="s">
        <v>2374</v>
      </c>
      <c r="G1035" s="48" t="s">
        <v>1</v>
      </c>
      <c r="H1035" s="90" t="s">
        <v>1</v>
      </c>
      <c r="I1035" s="46" t="s">
        <v>1</v>
      </c>
      <c r="J1035"/>
    </row>
    <row r="1036" spans="1:10" ht="128.4">
      <c r="A1036" s="98" t="s">
        <v>2361</v>
      </c>
      <c r="B1036" s="9" t="s">
        <v>996</v>
      </c>
      <c r="C1036" s="48" t="s">
        <v>9</v>
      </c>
      <c r="D1036" s="48" t="s">
        <v>2809</v>
      </c>
      <c r="E1036" s="103">
        <v>65000</v>
      </c>
      <c r="F1036" s="9" t="s">
        <v>2368</v>
      </c>
      <c r="G1036" s="48" t="s">
        <v>1</v>
      </c>
      <c r="H1036" s="90" t="s">
        <v>1</v>
      </c>
      <c r="I1036" s="46" t="s">
        <v>1</v>
      </c>
      <c r="J1036"/>
    </row>
    <row r="1037" spans="1:10" ht="128.4">
      <c r="A1037" s="98" t="s">
        <v>2362</v>
      </c>
      <c r="B1037" s="9" t="s">
        <v>997</v>
      </c>
      <c r="C1037" s="38" t="s">
        <v>1609</v>
      </c>
      <c r="D1037" s="48" t="s">
        <v>2809</v>
      </c>
      <c r="E1037" s="103">
        <v>153750</v>
      </c>
      <c r="F1037" s="9" t="s">
        <v>2375</v>
      </c>
      <c r="G1037" s="48" t="s">
        <v>1</v>
      </c>
      <c r="H1037" s="90" t="s">
        <v>1</v>
      </c>
      <c r="I1037" s="46" t="s">
        <v>1</v>
      </c>
      <c r="J1037"/>
    </row>
    <row r="1038" spans="1:10" ht="128.4">
      <c r="A1038" s="98" t="s">
        <v>2363</v>
      </c>
      <c r="B1038" s="9" t="s">
        <v>998</v>
      </c>
      <c r="C1038" s="48" t="s">
        <v>1609</v>
      </c>
      <c r="D1038" s="48" t="s">
        <v>2809</v>
      </c>
      <c r="E1038" s="103">
        <v>153750</v>
      </c>
      <c r="F1038" s="9" t="s">
        <v>2376</v>
      </c>
      <c r="G1038" s="48" t="s">
        <v>1</v>
      </c>
      <c r="H1038" s="90" t="s">
        <v>1</v>
      </c>
      <c r="I1038" s="46" t="s">
        <v>1</v>
      </c>
      <c r="J1038"/>
    </row>
    <row r="1039" spans="1:10" ht="128.4">
      <c r="A1039" s="98" t="s">
        <v>2364</v>
      </c>
      <c r="B1039" s="9" t="s">
        <v>999</v>
      </c>
      <c r="C1039" s="48" t="s">
        <v>9</v>
      </c>
      <c r="D1039" s="48" t="s">
        <v>2809</v>
      </c>
      <c r="E1039" s="103">
        <v>30000</v>
      </c>
      <c r="F1039" s="9" t="s">
        <v>2377</v>
      </c>
      <c r="G1039" s="48" t="s">
        <v>1</v>
      </c>
      <c r="H1039" s="90" t="s">
        <v>1</v>
      </c>
      <c r="I1039" s="46" t="s">
        <v>1</v>
      </c>
      <c r="J1039"/>
    </row>
    <row r="1040" spans="1:10" ht="128.4">
      <c r="A1040" s="98" t="s">
        <v>2365</v>
      </c>
      <c r="B1040" s="9" t="s">
        <v>1000</v>
      </c>
      <c r="C1040" s="48" t="s">
        <v>9</v>
      </c>
      <c r="D1040" s="48" t="s">
        <v>2809</v>
      </c>
      <c r="E1040" s="103">
        <v>22000</v>
      </c>
      <c r="F1040" s="9" t="s">
        <v>2342</v>
      </c>
      <c r="G1040" s="48" t="s">
        <v>1</v>
      </c>
      <c r="H1040" s="90" t="s">
        <v>1</v>
      </c>
      <c r="I1040" s="46" t="s">
        <v>1</v>
      </c>
      <c r="J1040"/>
    </row>
    <row r="1041" spans="1:10" ht="128.4">
      <c r="A1041" s="98" t="s">
        <v>2378</v>
      </c>
      <c r="B1041" s="9" t="s">
        <v>1001</v>
      </c>
      <c r="C1041" s="48" t="s">
        <v>1609</v>
      </c>
      <c r="D1041" s="48" t="s">
        <v>2809</v>
      </c>
      <c r="E1041" s="103">
        <v>153003.32999999999</v>
      </c>
      <c r="F1041" s="9" t="s">
        <v>2380</v>
      </c>
      <c r="G1041" s="48" t="s">
        <v>1</v>
      </c>
      <c r="H1041" s="90" t="s">
        <v>1</v>
      </c>
      <c r="I1041" s="46" t="s">
        <v>1</v>
      </c>
      <c r="J1041"/>
    </row>
    <row r="1042" spans="1:10" ht="128.4">
      <c r="A1042" s="98" t="s">
        <v>2379</v>
      </c>
      <c r="B1042" s="9" t="s">
        <v>1002</v>
      </c>
      <c r="C1042" s="48" t="s">
        <v>1615</v>
      </c>
      <c r="D1042" s="48" t="s">
        <v>2809</v>
      </c>
      <c r="E1042" s="103">
        <v>162253.32999999999</v>
      </c>
      <c r="F1042" s="9" t="s">
        <v>2342</v>
      </c>
      <c r="G1042" s="48" t="s">
        <v>1</v>
      </c>
      <c r="H1042" s="90" t="s">
        <v>1</v>
      </c>
      <c r="I1042" s="46" t="s">
        <v>1</v>
      </c>
      <c r="J1042"/>
    </row>
    <row r="1043" spans="1:10" ht="128.4">
      <c r="A1043" s="98" t="s">
        <v>2381</v>
      </c>
      <c r="B1043" s="9" t="s">
        <v>1003</v>
      </c>
      <c r="C1043" s="48" t="s">
        <v>2316</v>
      </c>
      <c r="D1043" s="48" t="s">
        <v>2809</v>
      </c>
      <c r="E1043" s="103">
        <v>128253.33</v>
      </c>
      <c r="F1043" s="9" t="s">
        <v>2384</v>
      </c>
      <c r="G1043" s="48" t="s">
        <v>1</v>
      </c>
      <c r="H1043" s="90" t="s">
        <v>1</v>
      </c>
      <c r="I1043" s="46" t="s">
        <v>1</v>
      </c>
      <c r="J1043"/>
    </row>
    <row r="1044" spans="1:10" ht="128.4">
      <c r="A1044" s="98" t="s">
        <v>2382</v>
      </c>
      <c r="B1044" s="9" t="s">
        <v>1004</v>
      </c>
      <c r="C1044" s="48" t="s">
        <v>1615</v>
      </c>
      <c r="D1044" s="48" t="s">
        <v>2809</v>
      </c>
      <c r="E1044" s="103">
        <v>128253.33</v>
      </c>
      <c r="F1044" s="9" t="s">
        <v>2384</v>
      </c>
      <c r="G1044" s="48" t="s">
        <v>1</v>
      </c>
      <c r="H1044" s="90" t="s">
        <v>1</v>
      </c>
      <c r="I1044" s="46" t="s">
        <v>1</v>
      </c>
      <c r="J1044"/>
    </row>
    <row r="1045" spans="1:10" ht="128.4">
      <c r="A1045" s="98" t="s">
        <v>2383</v>
      </c>
      <c r="B1045" s="9" t="s">
        <v>1005</v>
      </c>
      <c r="C1045" s="48" t="s">
        <v>9</v>
      </c>
      <c r="D1045" s="48" t="s">
        <v>2809</v>
      </c>
      <c r="E1045" s="103">
        <v>204000</v>
      </c>
      <c r="F1045" s="9" t="s">
        <v>2342</v>
      </c>
      <c r="G1045" s="48" t="s">
        <v>1</v>
      </c>
      <c r="H1045" s="90" t="s">
        <v>1</v>
      </c>
      <c r="I1045" s="46" t="s">
        <v>1</v>
      </c>
      <c r="J1045"/>
    </row>
    <row r="1046" spans="1:10" ht="128.4">
      <c r="A1046" s="98" t="s">
        <v>2385</v>
      </c>
      <c r="B1046" s="9" t="s">
        <v>1006</v>
      </c>
      <c r="C1046" s="48" t="s">
        <v>1615</v>
      </c>
      <c r="D1046" s="48" t="s">
        <v>2809</v>
      </c>
      <c r="E1046" s="103">
        <v>74889.039999999994</v>
      </c>
      <c r="F1046" s="9" t="s">
        <v>2388</v>
      </c>
      <c r="G1046" s="48" t="s">
        <v>1</v>
      </c>
      <c r="H1046" s="90" t="s">
        <v>1</v>
      </c>
      <c r="I1046" s="46" t="s">
        <v>1</v>
      </c>
      <c r="J1046"/>
    </row>
    <row r="1047" spans="1:10" ht="128.4">
      <c r="A1047" s="98" t="s">
        <v>2386</v>
      </c>
      <c r="B1047" s="9" t="s">
        <v>1007</v>
      </c>
      <c r="C1047" s="48" t="s">
        <v>1615</v>
      </c>
      <c r="D1047" s="48" t="s">
        <v>2809</v>
      </c>
      <c r="E1047" s="103">
        <v>130749.41</v>
      </c>
      <c r="F1047" s="9" t="s">
        <v>2388</v>
      </c>
      <c r="G1047" s="48" t="s">
        <v>1</v>
      </c>
      <c r="H1047" s="90" t="s">
        <v>1</v>
      </c>
      <c r="I1047" s="46" t="s">
        <v>1</v>
      </c>
      <c r="J1047"/>
    </row>
    <row r="1048" spans="1:10" ht="128.4">
      <c r="A1048" s="98" t="s">
        <v>2387</v>
      </c>
      <c r="B1048" s="9" t="s">
        <v>1008</v>
      </c>
      <c r="C1048" s="48" t="s">
        <v>1615</v>
      </c>
      <c r="D1048" s="48" t="s">
        <v>2809</v>
      </c>
      <c r="E1048" s="103">
        <v>111294.66</v>
      </c>
      <c r="F1048" s="9" t="s">
        <v>2388</v>
      </c>
      <c r="G1048" s="48" t="s">
        <v>1</v>
      </c>
      <c r="H1048" s="90" t="s">
        <v>1</v>
      </c>
      <c r="I1048" s="46" t="s">
        <v>1</v>
      </c>
      <c r="J1048"/>
    </row>
    <row r="1049" spans="1:10" ht="128.4">
      <c r="A1049" s="98" t="s">
        <v>2389</v>
      </c>
      <c r="B1049" s="9" t="s">
        <v>1009</v>
      </c>
      <c r="C1049" s="38" t="s">
        <v>9</v>
      </c>
      <c r="D1049" s="48" t="s">
        <v>2809</v>
      </c>
      <c r="E1049" s="103">
        <v>86000</v>
      </c>
      <c r="F1049" s="9" t="s">
        <v>2368</v>
      </c>
      <c r="G1049" s="48" t="s">
        <v>1</v>
      </c>
      <c r="H1049" s="90" t="s">
        <v>1</v>
      </c>
      <c r="I1049" s="46" t="s">
        <v>1</v>
      </c>
      <c r="J1049"/>
    </row>
    <row r="1050" spans="1:10" ht="128.4">
      <c r="A1050" s="98" t="s">
        <v>2390</v>
      </c>
      <c r="B1050" s="9" t="s">
        <v>1010</v>
      </c>
      <c r="C1050" s="38" t="s">
        <v>9</v>
      </c>
      <c r="D1050" s="48" t="s">
        <v>2809</v>
      </c>
      <c r="E1050" s="103">
        <v>29000</v>
      </c>
      <c r="F1050" s="9" t="s">
        <v>2368</v>
      </c>
      <c r="G1050" s="48" t="s">
        <v>1</v>
      </c>
      <c r="H1050" s="90" t="s">
        <v>1</v>
      </c>
      <c r="I1050" s="46" t="s">
        <v>1</v>
      </c>
      <c r="J1050"/>
    </row>
    <row r="1051" spans="1:10" ht="128.4">
      <c r="A1051" s="98" t="s">
        <v>2391</v>
      </c>
      <c r="B1051" s="9" t="s">
        <v>1011</v>
      </c>
      <c r="C1051" s="38" t="s">
        <v>1615</v>
      </c>
      <c r="D1051" s="48" t="s">
        <v>2809</v>
      </c>
      <c r="E1051" s="103">
        <v>43809.57</v>
      </c>
      <c r="F1051" s="9" t="s">
        <v>2394</v>
      </c>
      <c r="G1051" s="48" t="s">
        <v>1</v>
      </c>
      <c r="H1051" s="90" t="s">
        <v>1</v>
      </c>
      <c r="I1051" s="46" t="s">
        <v>1</v>
      </c>
      <c r="J1051"/>
    </row>
    <row r="1052" spans="1:10" ht="128.4">
      <c r="A1052" s="98" t="s">
        <v>2392</v>
      </c>
      <c r="B1052" s="9" t="s">
        <v>1012</v>
      </c>
      <c r="C1052" s="48" t="s">
        <v>1615</v>
      </c>
      <c r="D1052" s="48" t="s">
        <v>2809</v>
      </c>
      <c r="E1052" s="103">
        <v>82775.7</v>
      </c>
      <c r="F1052" s="9" t="s">
        <v>2394</v>
      </c>
      <c r="G1052" s="48" t="s">
        <v>1</v>
      </c>
      <c r="H1052" s="90" t="s">
        <v>1</v>
      </c>
      <c r="I1052" s="46" t="s">
        <v>1</v>
      </c>
      <c r="J1052"/>
    </row>
    <row r="1053" spans="1:10" ht="128.4">
      <c r="A1053" s="98" t="s">
        <v>2393</v>
      </c>
      <c r="B1053" s="9" t="s">
        <v>1013</v>
      </c>
      <c r="C1053" s="48" t="s">
        <v>1615</v>
      </c>
      <c r="D1053" s="48" t="s">
        <v>2809</v>
      </c>
      <c r="E1053" s="103">
        <v>66232.88</v>
      </c>
      <c r="F1053" s="9" t="s">
        <v>2394</v>
      </c>
      <c r="G1053" s="48" t="s">
        <v>1</v>
      </c>
      <c r="H1053" s="90" t="s">
        <v>1</v>
      </c>
      <c r="I1053" s="46" t="s">
        <v>1</v>
      </c>
      <c r="J1053"/>
    </row>
    <row r="1054" spans="1:10" ht="128.4">
      <c r="A1054" s="98" t="s">
        <v>2395</v>
      </c>
      <c r="B1054" s="9" t="s">
        <v>1014</v>
      </c>
      <c r="C1054" s="48" t="s">
        <v>1075</v>
      </c>
      <c r="D1054" s="48" t="s">
        <v>2809</v>
      </c>
      <c r="E1054" s="103">
        <v>99000</v>
      </c>
      <c r="F1054" s="9" t="s">
        <v>2397</v>
      </c>
      <c r="G1054" s="48" t="s">
        <v>1</v>
      </c>
      <c r="H1054" s="90" t="s">
        <v>1</v>
      </c>
      <c r="I1054" s="46" t="s">
        <v>1</v>
      </c>
      <c r="J1054"/>
    </row>
    <row r="1055" spans="1:10" ht="128.4">
      <c r="A1055" s="98" t="s">
        <v>2396</v>
      </c>
      <c r="B1055" s="9" t="s">
        <v>1015</v>
      </c>
      <c r="C1055" s="48" t="s">
        <v>1075</v>
      </c>
      <c r="D1055" s="48" t="s">
        <v>2809</v>
      </c>
      <c r="E1055" s="103">
        <v>143398.17000000001</v>
      </c>
      <c r="F1055" s="9" t="s">
        <v>2398</v>
      </c>
      <c r="G1055" s="48" t="s">
        <v>1</v>
      </c>
      <c r="H1055" s="90" t="s">
        <v>1</v>
      </c>
      <c r="I1055" s="46" t="s">
        <v>1</v>
      </c>
      <c r="J1055"/>
    </row>
    <row r="1056" spans="1:10" ht="128.4">
      <c r="A1056" s="98" t="s">
        <v>2399</v>
      </c>
      <c r="B1056" s="9" t="s">
        <v>1016</v>
      </c>
      <c r="C1056" s="48" t="s">
        <v>1075</v>
      </c>
      <c r="D1056" s="48" t="s">
        <v>2809</v>
      </c>
      <c r="E1056" s="103">
        <v>143398.17000000001</v>
      </c>
      <c r="F1056" s="9" t="s">
        <v>2398</v>
      </c>
      <c r="G1056" s="48" t="s">
        <v>1</v>
      </c>
      <c r="H1056" s="90" t="s">
        <v>1</v>
      </c>
      <c r="I1056" s="46" t="s">
        <v>1</v>
      </c>
      <c r="J1056"/>
    </row>
    <row r="1057" spans="1:10" ht="128.4">
      <c r="A1057" s="98" t="s">
        <v>2400</v>
      </c>
      <c r="B1057" s="9" t="s">
        <v>1017</v>
      </c>
      <c r="C1057" s="48" t="s">
        <v>1075</v>
      </c>
      <c r="D1057" s="48" t="s">
        <v>2809</v>
      </c>
      <c r="E1057" s="103">
        <v>143398.17000000001</v>
      </c>
      <c r="F1057" s="9" t="s">
        <v>2398</v>
      </c>
      <c r="G1057" s="48" t="s">
        <v>1</v>
      </c>
      <c r="H1057" s="90" t="s">
        <v>1</v>
      </c>
      <c r="I1057" s="46" t="s">
        <v>1</v>
      </c>
      <c r="J1057"/>
    </row>
    <row r="1058" spans="1:10" ht="128.4">
      <c r="A1058" s="98" t="s">
        <v>2401</v>
      </c>
      <c r="B1058" s="9" t="s">
        <v>1018</v>
      </c>
      <c r="C1058" s="48" t="s">
        <v>1075</v>
      </c>
      <c r="D1058" s="48" t="s">
        <v>2809</v>
      </c>
      <c r="E1058" s="103">
        <v>143398.17000000001</v>
      </c>
      <c r="F1058" s="9" t="s">
        <v>2398</v>
      </c>
      <c r="G1058" s="48" t="s">
        <v>1</v>
      </c>
      <c r="H1058" s="90" t="s">
        <v>1</v>
      </c>
      <c r="I1058" s="46" t="s">
        <v>1</v>
      </c>
      <c r="J1058"/>
    </row>
    <row r="1059" spans="1:10" ht="128.4">
      <c r="A1059" s="98" t="s">
        <v>2402</v>
      </c>
      <c r="B1059" s="9" t="s">
        <v>1019</v>
      </c>
      <c r="C1059" s="48" t="s">
        <v>1075</v>
      </c>
      <c r="D1059" s="48" t="s">
        <v>2809</v>
      </c>
      <c r="E1059" s="103">
        <v>143398.17000000001</v>
      </c>
      <c r="F1059" s="9" t="s">
        <v>2398</v>
      </c>
      <c r="G1059" s="48" t="s">
        <v>1</v>
      </c>
      <c r="H1059" s="90" t="s">
        <v>1</v>
      </c>
      <c r="I1059" s="46" t="s">
        <v>1</v>
      </c>
      <c r="J1059"/>
    </row>
    <row r="1060" spans="1:10" ht="128.4">
      <c r="A1060" s="98" t="s">
        <v>2403</v>
      </c>
      <c r="B1060" s="9" t="s">
        <v>1020</v>
      </c>
      <c r="C1060" s="48" t="s">
        <v>1075</v>
      </c>
      <c r="D1060" s="48" t="s">
        <v>2809</v>
      </c>
      <c r="E1060" s="103">
        <v>143398.15</v>
      </c>
      <c r="F1060" s="9" t="s">
        <v>2398</v>
      </c>
      <c r="G1060" s="48" t="s">
        <v>1</v>
      </c>
      <c r="H1060" s="90" t="s">
        <v>1</v>
      </c>
      <c r="I1060" s="46" t="s">
        <v>1</v>
      </c>
      <c r="J1060"/>
    </row>
    <row r="1061" spans="1:10" ht="128.4">
      <c r="A1061" s="98" t="s">
        <v>2457</v>
      </c>
      <c r="B1061" s="55" t="s">
        <v>2456</v>
      </c>
      <c r="C1061" s="62" t="s">
        <v>2453</v>
      </c>
      <c r="D1061" s="55" t="s">
        <v>2809</v>
      </c>
      <c r="E1061" s="103">
        <v>236000</v>
      </c>
      <c r="F1061" s="55" t="s">
        <v>2458</v>
      </c>
      <c r="G1061" s="55" t="s">
        <v>1</v>
      </c>
      <c r="H1061" s="90" t="s">
        <v>1</v>
      </c>
      <c r="I1061" s="46" t="s">
        <v>1</v>
      </c>
      <c r="J1061"/>
    </row>
    <row r="1062" spans="1:10">
      <c r="A1062" s="13" t="s">
        <v>2</v>
      </c>
      <c r="B1062" s="13"/>
      <c r="C1062" s="13"/>
      <c r="D1062" s="13"/>
      <c r="E1062" s="31">
        <f>SUM(E1009:E1061)</f>
        <v>4794612.7700000014</v>
      </c>
      <c r="F1062" s="9"/>
      <c r="G1062" s="9"/>
      <c r="H1062" s="90"/>
      <c r="I1062" s="46"/>
      <c r="J1062"/>
    </row>
    <row r="1063" spans="1:10">
      <c r="A1063" s="124" t="s">
        <v>1021</v>
      </c>
      <c r="B1063" s="125"/>
      <c r="C1063" s="125"/>
      <c r="D1063" s="125"/>
      <c r="E1063" s="125"/>
      <c r="F1063" s="125"/>
      <c r="G1063" s="125"/>
      <c r="H1063" s="125"/>
      <c r="I1063" s="126"/>
      <c r="J1063"/>
    </row>
    <row r="1064" spans="1:10" ht="128.4">
      <c r="A1064" s="98" t="s">
        <v>2404</v>
      </c>
      <c r="B1064" s="9" t="s">
        <v>1022</v>
      </c>
      <c r="C1064" s="38" t="s">
        <v>2407</v>
      </c>
      <c r="D1064" s="38" t="s">
        <v>2809</v>
      </c>
      <c r="E1064" s="17">
        <v>360800</v>
      </c>
      <c r="F1064" s="9" t="s">
        <v>2406</v>
      </c>
      <c r="G1064" s="9" t="s">
        <v>1</v>
      </c>
      <c r="H1064" s="90" t="s">
        <v>1</v>
      </c>
      <c r="I1064" s="46" t="s">
        <v>1</v>
      </c>
      <c r="J1064"/>
    </row>
    <row r="1065" spans="1:10" ht="128.4">
      <c r="A1065" s="98" t="s">
        <v>2405</v>
      </c>
      <c r="B1065" s="9" t="s">
        <v>1023</v>
      </c>
      <c r="C1065" s="48" t="s">
        <v>2408</v>
      </c>
      <c r="D1065" s="38" t="s">
        <v>2809</v>
      </c>
      <c r="E1065" s="17">
        <v>501300</v>
      </c>
      <c r="F1065" s="9" t="s">
        <v>2406</v>
      </c>
      <c r="G1065" s="48" t="s">
        <v>1</v>
      </c>
      <c r="H1065" s="90" t="s">
        <v>1</v>
      </c>
      <c r="I1065" s="46" t="s">
        <v>1</v>
      </c>
      <c r="J1065"/>
    </row>
    <row r="1066" spans="1:10" ht="171.2">
      <c r="A1066" s="98" t="s">
        <v>2490</v>
      </c>
      <c r="B1066" s="64" t="s">
        <v>2491</v>
      </c>
      <c r="C1066" s="64" t="s">
        <v>2493</v>
      </c>
      <c r="D1066" s="64" t="s">
        <v>2809</v>
      </c>
      <c r="E1066" s="104">
        <v>22094764.940000001</v>
      </c>
      <c r="F1066" s="64" t="s">
        <v>2492</v>
      </c>
      <c r="G1066" s="64" t="s">
        <v>1</v>
      </c>
      <c r="H1066" s="90" t="s">
        <v>1</v>
      </c>
      <c r="I1066" s="46" t="s">
        <v>1</v>
      </c>
      <c r="J1066"/>
    </row>
    <row r="1067" spans="1:10">
      <c r="A1067" s="14" t="s">
        <v>2</v>
      </c>
      <c r="B1067" s="14"/>
      <c r="C1067" s="14"/>
      <c r="D1067" s="14"/>
      <c r="E1067" s="32">
        <f>SUM(E1064:E1066)</f>
        <v>22956864.940000001</v>
      </c>
      <c r="F1067" s="9"/>
      <c r="G1067" s="48"/>
      <c r="H1067" s="90"/>
      <c r="I1067" s="46"/>
      <c r="J1067"/>
    </row>
    <row r="1068" spans="1:10">
      <c r="A1068" s="124" t="s">
        <v>1024</v>
      </c>
      <c r="B1068" s="125"/>
      <c r="C1068" s="125"/>
      <c r="D1068" s="125"/>
      <c r="E1068" s="125"/>
      <c r="F1068" s="125"/>
      <c r="G1068" s="125"/>
      <c r="H1068" s="125"/>
      <c r="I1068" s="126"/>
      <c r="J1068"/>
    </row>
    <row r="1069" spans="1:10" ht="128.4">
      <c r="A1069" s="98" t="s">
        <v>2409</v>
      </c>
      <c r="B1069" s="9" t="s">
        <v>1025</v>
      </c>
      <c r="C1069" s="38" t="s">
        <v>2411</v>
      </c>
      <c r="D1069" s="38" t="s">
        <v>2809</v>
      </c>
      <c r="E1069" s="103">
        <f>15310+30000</f>
        <v>45310</v>
      </c>
      <c r="F1069" s="68" t="s">
        <v>2410</v>
      </c>
      <c r="G1069" s="9" t="s">
        <v>1</v>
      </c>
      <c r="H1069" s="90" t="s">
        <v>1</v>
      </c>
      <c r="I1069" s="46" t="s">
        <v>1</v>
      </c>
      <c r="J1069"/>
    </row>
    <row r="1070" spans="1:10" ht="128.4">
      <c r="A1070" s="98" t="s">
        <v>2412</v>
      </c>
      <c r="B1070" s="9" t="s">
        <v>1026</v>
      </c>
      <c r="C1070" s="48" t="s">
        <v>2415</v>
      </c>
      <c r="D1070" s="48" t="s">
        <v>2809</v>
      </c>
      <c r="E1070" s="106">
        <f>128209.04+30000</f>
        <v>158209.03999999998</v>
      </c>
      <c r="F1070" s="68" t="s">
        <v>2418</v>
      </c>
      <c r="G1070" s="48" t="s">
        <v>1</v>
      </c>
      <c r="H1070" s="90" t="s">
        <v>1</v>
      </c>
      <c r="I1070" s="46" t="s">
        <v>1</v>
      </c>
      <c r="J1070"/>
    </row>
    <row r="1071" spans="1:10" ht="128.4">
      <c r="A1071" s="98" t="s">
        <v>2413</v>
      </c>
      <c r="B1071" s="102" t="s">
        <v>2595</v>
      </c>
      <c r="C1071" s="48" t="s">
        <v>2416</v>
      </c>
      <c r="D1071" s="48" t="s">
        <v>2809</v>
      </c>
      <c r="E1071" s="103">
        <f>29820+30000</f>
        <v>59820</v>
      </c>
      <c r="F1071" s="68" t="s">
        <v>2418</v>
      </c>
      <c r="G1071" s="48" t="s">
        <v>1</v>
      </c>
      <c r="H1071" s="90" t="s">
        <v>1</v>
      </c>
      <c r="I1071" s="102" t="s">
        <v>2596</v>
      </c>
      <c r="J1071"/>
    </row>
    <row r="1072" spans="1:10" ht="128.4">
      <c r="A1072" s="98" t="s">
        <v>2414</v>
      </c>
      <c r="B1072" s="9" t="s">
        <v>1027</v>
      </c>
      <c r="C1072" s="48" t="s">
        <v>2417</v>
      </c>
      <c r="D1072" s="48" t="s">
        <v>2809</v>
      </c>
      <c r="E1072" s="103">
        <f>107299.48+30000</f>
        <v>137299.47999999998</v>
      </c>
      <c r="F1072" s="68" t="s">
        <v>2418</v>
      </c>
      <c r="G1072" s="48" t="s">
        <v>1</v>
      </c>
      <c r="H1072" s="90" t="s">
        <v>1</v>
      </c>
      <c r="I1072" s="46" t="s">
        <v>1</v>
      </c>
      <c r="J1072"/>
    </row>
    <row r="1073" spans="1:10" ht="128.4">
      <c r="A1073" s="98" t="s">
        <v>2419</v>
      </c>
      <c r="B1073" s="9" t="s">
        <v>1028</v>
      </c>
      <c r="C1073" s="48" t="s">
        <v>2422</v>
      </c>
      <c r="D1073" s="48" t="s">
        <v>2809</v>
      </c>
      <c r="E1073" s="103">
        <f>3550+30000</f>
        <v>33550</v>
      </c>
      <c r="F1073" s="68" t="s">
        <v>2418</v>
      </c>
      <c r="G1073" s="48" t="s">
        <v>1</v>
      </c>
      <c r="H1073" s="90" t="s">
        <v>1</v>
      </c>
      <c r="I1073" s="46" t="s">
        <v>1</v>
      </c>
      <c r="J1073"/>
    </row>
    <row r="1074" spans="1:10" ht="128.4">
      <c r="A1074" s="98" t="s">
        <v>2420</v>
      </c>
      <c r="B1074" s="9" t="s">
        <v>1029</v>
      </c>
      <c r="C1074" s="48" t="s">
        <v>2423</v>
      </c>
      <c r="D1074" s="48" t="s">
        <v>2809</v>
      </c>
      <c r="E1074" s="103">
        <f>80750.24+30000</f>
        <v>110750.24</v>
      </c>
      <c r="F1074" s="68" t="s">
        <v>2418</v>
      </c>
      <c r="G1074" s="48" t="s">
        <v>1</v>
      </c>
      <c r="H1074" s="90" t="s">
        <v>1</v>
      </c>
      <c r="I1074" s="46" t="s">
        <v>1</v>
      </c>
      <c r="J1074"/>
    </row>
    <row r="1075" spans="1:10" ht="128.4">
      <c r="A1075" s="98" t="s">
        <v>2421</v>
      </c>
      <c r="B1075" s="9" t="s">
        <v>1030</v>
      </c>
      <c r="C1075" s="48" t="s">
        <v>2424</v>
      </c>
      <c r="D1075" s="48" t="s">
        <v>2809</v>
      </c>
      <c r="E1075" s="103">
        <v>155480</v>
      </c>
      <c r="F1075" s="68" t="s">
        <v>2418</v>
      </c>
      <c r="G1075" s="48" t="s">
        <v>1</v>
      </c>
      <c r="H1075" s="90" t="s">
        <v>1</v>
      </c>
      <c r="I1075" s="46" t="s">
        <v>1</v>
      </c>
      <c r="J1075"/>
    </row>
    <row r="1076" spans="1:10" ht="128.4">
      <c r="A1076" s="98" t="s">
        <v>2425</v>
      </c>
      <c r="B1076" s="9" t="s">
        <v>1031</v>
      </c>
      <c r="C1076" s="48" t="s">
        <v>2427</v>
      </c>
      <c r="D1076" s="48" t="s">
        <v>2809</v>
      </c>
      <c r="E1076" s="103">
        <f>289370.71+30000</f>
        <v>319370.71000000002</v>
      </c>
      <c r="F1076" s="68" t="s">
        <v>2418</v>
      </c>
      <c r="G1076" s="48" t="s">
        <v>1</v>
      </c>
      <c r="H1076" s="90" t="s">
        <v>1</v>
      </c>
      <c r="I1076" s="46" t="s">
        <v>1</v>
      </c>
      <c r="J1076"/>
    </row>
    <row r="1077" spans="1:10" ht="128.4">
      <c r="A1077" s="98" t="s">
        <v>2426</v>
      </c>
      <c r="B1077" s="9" t="s">
        <v>1032</v>
      </c>
      <c r="C1077" s="48" t="s">
        <v>1075</v>
      </c>
      <c r="D1077" s="48" t="s">
        <v>2809</v>
      </c>
      <c r="E1077" s="103">
        <v>54800</v>
      </c>
      <c r="F1077" s="9" t="s">
        <v>2430</v>
      </c>
      <c r="G1077" s="48" t="s">
        <v>1</v>
      </c>
      <c r="H1077" s="90" t="s">
        <v>1</v>
      </c>
      <c r="I1077" s="46" t="s">
        <v>1</v>
      </c>
      <c r="J1077"/>
    </row>
    <row r="1078" spans="1:10" ht="128.4">
      <c r="A1078" s="98" t="s">
        <v>2428</v>
      </c>
      <c r="B1078" s="9" t="s">
        <v>1033</v>
      </c>
      <c r="C1078" s="48" t="s">
        <v>1075</v>
      </c>
      <c r="D1078" s="48" t="s">
        <v>2809</v>
      </c>
      <c r="E1078" s="103">
        <v>54265.24</v>
      </c>
      <c r="F1078" s="9" t="s">
        <v>2430</v>
      </c>
      <c r="G1078" s="48" t="s">
        <v>1</v>
      </c>
      <c r="H1078" s="90" t="s">
        <v>1</v>
      </c>
      <c r="I1078" s="46" t="s">
        <v>1</v>
      </c>
      <c r="J1078"/>
    </row>
    <row r="1079" spans="1:10" ht="128.4">
      <c r="A1079" s="98" t="s">
        <v>2429</v>
      </c>
      <c r="B1079" s="9" t="s">
        <v>1034</v>
      </c>
      <c r="C1079" s="48" t="s">
        <v>1075</v>
      </c>
      <c r="D1079" s="48" t="s">
        <v>2809</v>
      </c>
      <c r="E1079" s="103">
        <v>54532.62</v>
      </c>
      <c r="F1079" s="9" t="s">
        <v>2430</v>
      </c>
      <c r="G1079" s="48" t="s">
        <v>1</v>
      </c>
      <c r="H1079" s="90" t="s">
        <v>1</v>
      </c>
      <c r="I1079" s="46" t="s">
        <v>1</v>
      </c>
      <c r="J1079"/>
    </row>
    <row r="1080" spans="1:10" ht="128.4">
      <c r="A1080" s="98" t="s">
        <v>2431</v>
      </c>
      <c r="B1080" s="9" t="s">
        <v>1035</v>
      </c>
      <c r="C1080" s="48" t="s">
        <v>1075</v>
      </c>
      <c r="D1080" s="48" t="s">
        <v>2809</v>
      </c>
      <c r="E1080" s="103">
        <v>53986.9</v>
      </c>
      <c r="F1080" s="9" t="s">
        <v>2430</v>
      </c>
      <c r="G1080" s="48" t="s">
        <v>1</v>
      </c>
      <c r="H1080" s="90" t="s">
        <v>1</v>
      </c>
      <c r="I1080" s="46" t="s">
        <v>1</v>
      </c>
      <c r="J1080"/>
    </row>
    <row r="1081" spans="1:10" ht="128.4">
      <c r="A1081" s="98" t="s">
        <v>2432</v>
      </c>
      <c r="B1081" s="9" t="s">
        <v>1036</v>
      </c>
      <c r="C1081" s="48" t="s">
        <v>1075</v>
      </c>
      <c r="D1081" s="48" t="s">
        <v>2809</v>
      </c>
      <c r="E1081" s="103">
        <v>53708.68</v>
      </c>
      <c r="F1081" s="9" t="s">
        <v>2430</v>
      </c>
      <c r="G1081" s="48" t="s">
        <v>1</v>
      </c>
      <c r="H1081" s="90" t="s">
        <v>1</v>
      </c>
      <c r="I1081" s="46" t="s">
        <v>1</v>
      </c>
      <c r="J1081"/>
    </row>
    <row r="1082" spans="1:10" ht="128.4">
      <c r="A1082" s="98" t="s">
        <v>2433</v>
      </c>
      <c r="B1082" s="9" t="s">
        <v>1037</v>
      </c>
      <c r="C1082" s="48" t="s">
        <v>1075</v>
      </c>
      <c r="D1082" s="48" t="s">
        <v>2809</v>
      </c>
      <c r="E1082" s="103">
        <v>53708.68</v>
      </c>
      <c r="F1082" s="9" t="s">
        <v>2430</v>
      </c>
      <c r="G1082" s="48" t="s">
        <v>1</v>
      </c>
      <c r="H1082" s="90" t="s">
        <v>1</v>
      </c>
      <c r="I1082" s="46" t="s">
        <v>1</v>
      </c>
      <c r="J1082"/>
    </row>
    <row r="1083" spans="1:10" ht="128.4">
      <c r="A1083" s="98" t="s">
        <v>2434</v>
      </c>
      <c r="B1083" s="9" t="s">
        <v>1038</v>
      </c>
      <c r="C1083" s="48" t="s">
        <v>1075</v>
      </c>
      <c r="D1083" s="48" t="s">
        <v>2809</v>
      </c>
      <c r="E1083" s="103">
        <v>53708.68</v>
      </c>
      <c r="F1083" s="9" t="s">
        <v>2430</v>
      </c>
      <c r="G1083" s="48" t="s">
        <v>1</v>
      </c>
      <c r="H1083" s="90" t="s">
        <v>1</v>
      </c>
      <c r="I1083" s="46" t="s">
        <v>1</v>
      </c>
      <c r="J1083"/>
    </row>
    <row r="1084" spans="1:10" ht="142.65">
      <c r="A1084" s="98" t="s">
        <v>2435</v>
      </c>
      <c r="B1084" s="9" t="s">
        <v>1039</v>
      </c>
      <c r="C1084" s="48" t="s">
        <v>1075</v>
      </c>
      <c r="D1084" s="48" t="s">
        <v>2809</v>
      </c>
      <c r="E1084" s="103">
        <v>53708.68</v>
      </c>
      <c r="F1084" s="9" t="s">
        <v>2430</v>
      </c>
      <c r="G1084" s="48" t="s">
        <v>1</v>
      </c>
      <c r="H1084" s="90" t="s">
        <v>1</v>
      </c>
      <c r="I1084" s="46" t="s">
        <v>1</v>
      </c>
      <c r="J1084"/>
    </row>
    <row r="1085" spans="1:10" ht="128.4">
      <c r="A1085" s="98" t="s">
        <v>2436</v>
      </c>
      <c r="B1085" s="9" t="s">
        <v>1040</v>
      </c>
      <c r="C1085" s="48" t="s">
        <v>1075</v>
      </c>
      <c r="D1085" s="48" t="s">
        <v>2809</v>
      </c>
      <c r="E1085" s="103">
        <v>53708.68</v>
      </c>
      <c r="F1085" s="9" t="s">
        <v>2430</v>
      </c>
      <c r="G1085" s="48" t="s">
        <v>1</v>
      </c>
      <c r="H1085" s="90" t="s">
        <v>1</v>
      </c>
      <c r="I1085" s="46" t="s">
        <v>1</v>
      </c>
      <c r="J1085"/>
    </row>
    <row r="1086" spans="1:10" ht="128.4">
      <c r="A1086" s="98" t="s">
        <v>2437</v>
      </c>
      <c r="B1086" s="9" t="s">
        <v>1041</v>
      </c>
      <c r="C1086" s="48" t="s">
        <v>1075</v>
      </c>
      <c r="D1086" s="48" t="s">
        <v>2809</v>
      </c>
      <c r="E1086" s="103">
        <v>53708.68</v>
      </c>
      <c r="F1086" s="9" t="s">
        <v>2430</v>
      </c>
      <c r="G1086" s="48" t="s">
        <v>1</v>
      </c>
      <c r="H1086" s="90" t="s">
        <v>1</v>
      </c>
      <c r="I1086" s="46" t="s">
        <v>1</v>
      </c>
      <c r="J1086"/>
    </row>
    <row r="1087" spans="1:10" ht="128.4">
      <c r="A1087" s="98" t="s">
        <v>2438</v>
      </c>
      <c r="B1087" s="9" t="s">
        <v>1042</v>
      </c>
      <c r="C1087" s="48" t="s">
        <v>1075</v>
      </c>
      <c r="D1087" s="48" t="s">
        <v>2809</v>
      </c>
      <c r="E1087" s="103">
        <v>53708.68</v>
      </c>
      <c r="F1087" s="9" t="s">
        <v>2430</v>
      </c>
      <c r="G1087" s="48" t="s">
        <v>1</v>
      </c>
      <c r="H1087" s="90" t="s">
        <v>1</v>
      </c>
      <c r="I1087" s="46" t="s">
        <v>1</v>
      </c>
      <c r="J1087"/>
    </row>
    <row r="1088" spans="1:10" ht="128.4">
      <c r="A1088" s="98" t="s">
        <v>2439</v>
      </c>
      <c r="B1088" s="9" t="s">
        <v>1043</v>
      </c>
      <c r="C1088" s="48" t="s">
        <v>1075</v>
      </c>
      <c r="D1088" s="48" t="s">
        <v>2809</v>
      </c>
      <c r="E1088" s="103">
        <v>53708.68</v>
      </c>
      <c r="F1088" s="9" t="s">
        <v>2430</v>
      </c>
      <c r="G1088" s="48" t="s">
        <v>1</v>
      </c>
      <c r="H1088" s="90" t="s">
        <v>1</v>
      </c>
      <c r="I1088" s="46" t="s">
        <v>1</v>
      </c>
      <c r="J1088"/>
    </row>
    <row r="1089" spans="1:10" ht="128.4">
      <c r="A1089" s="98" t="s">
        <v>2440</v>
      </c>
      <c r="B1089" s="9" t="s">
        <v>1044</v>
      </c>
      <c r="C1089" s="48" t="s">
        <v>1075</v>
      </c>
      <c r="D1089" s="48" t="s">
        <v>2809</v>
      </c>
      <c r="E1089" s="103">
        <v>53708.68</v>
      </c>
      <c r="F1089" s="9" t="s">
        <v>2430</v>
      </c>
      <c r="G1089" s="48" t="s">
        <v>1</v>
      </c>
      <c r="H1089" s="90" t="s">
        <v>1</v>
      </c>
      <c r="I1089" s="46" t="s">
        <v>1</v>
      </c>
      <c r="J1089"/>
    </row>
    <row r="1090" spans="1:10" ht="128.4">
      <c r="A1090" s="98" t="s">
        <v>2441</v>
      </c>
      <c r="B1090" s="9" t="s">
        <v>1045</v>
      </c>
      <c r="C1090" s="48" t="s">
        <v>1075</v>
      </c>
      <c r="D1090" s="48" t="s">
        <v>2809</v>
      </c>
      <c r="E1090" s="103">
        <v>53708.68</v>
      </c>
      <c r="F1090" s="9" t="s">
        <v>2430</v>
      </c>
      <c r="G1090" s="48" t="s">
        <v>1</v>
      </c>
      <c r="H1090" s="90" t="s">
        <v>1</v>
      </c>
      <c r="I1090" s="46" t="s">
        <v>1</v>
      </c>
      <c r="J1090"/>
    </row>
    <row r="1091" spans="1:10" ht="128.4">
      <c r="A1091" s="98" t="s">
        <v>2442</v>
      </c>
      <c r="B1091" s="9" t="s">
        <v>1046</v>
      </c>
      <c r="C1091" s="48" t="s">
        <v>1075</v>
      </c>
      <c r="D1091" s="48" t="s">
        <v>2809</v>
      </c>
      <c r="E1091" s="103">
        <v>53708.68</v>
      </c>
      <c r="F1091" s="9" t="s">
        <v>2430</v>
      </c>
      <c r="G1091" s="48" t="s">
        <v>1</v>
      </c>
      <c r="H1091" s="90" t="s">
        <v>1</v>
      </c>
      <c r="I1091" s="46" t="s">
        <v>1</v>
      </c>
      <c r="J1091"/>
    </row>
    <row r="1092" spans="1:10" ht="128.4">
      <c r="A1092" s="98" t="s">
        <v>2443</v>
      </c>
      <c r="B1092" s="9" t="s">
        <v>1047</v>
      </c>
      <c r="C1092" s="48" t="s">
        <v>1075</v>
      </c>
      <c r="D1092" s="48" t="s">
        <v>2809</v>
      </c>
      <c r="E1092" s="103">
        <v>53708.68</v>
      </c>
      <c r="F1092" s="9" t="s">
        <v>2430</v>
      </c>
      <c r="G1092" s="48" t="s">
        <v>1</v>
      </c>
      <c r="H1092" s="90" t="s">
        <v>1</v>
      </c>
      <c r="I1092" s="46" t="s">
        <v>1</v>
      </c>
      <c r="J1092"/>
    </row>
    <row r="1093" spans="1:10" ht="128.4">
      <c r="A1093" s="98" t="s">
        <v>2444</v>
      </c>
      <c r="B1093" s="9" t="s">
        <v>1048</v>
      </c>
      <c r="C1093" s="48" t="s">
        <v>1075</v>
      </c>
      <c r="D1093" s="48" t="s">
        <v>2809</v>
      </c>
      <c r="E1093" s="103">
        <v>53708.68</v>
      </c>
      <c r="F1093" s="9" t="s">
        <v>2430</v>
      </c>
      <c r="G1093" s="48" t="s">
        <v>1</v>
      </c>
      <c r="H1093" s="90" t="s">
        <v>1</v>
      </c>
      <c r="I1093" s="46" t="s">
        <v>1</v>
      </c>
      <c r="J1093"/>
    </row>
    <row r="1094" spans="1:10" ht="128.4">
      <c r="A1094" s="98" t="s">
        <v>2445</v>
      </c>
      <c r="B1094" s="9" t="s">
        <v>1049</v>
      </c>
      <c r="C1094" s="48" t="s">
        <v>1075</v>
      </c>
      <c r="D1094" s="48" t="s">
        <v>2809</v>
      </c>
      <c r="E1094" s="103">
        <v>53708.68</v>
      </c>
      <c r="F1094" s="9" t="s">
        <v>2430</v>
      </c>
      <c r="G1094" s="48" t="s">
        <v>1</v>
      </c>
      <c r="H1094" s="90" t="s">
        <v>1</v>
      </c>
      <c r="I1094" s="46" t="s">
        <v>1</v>
      </c>
      <c r="J1094"/>
    </row>
    <row r="1095" spans="1:10" ht="128.4">
      <c r="A1095" s="98" t="s">
        <v>2446</v>
      </c>
      <c r="B1095" s="9" t="s">
        <v>1050</v>
      </c>
      <c r="C1095" s="48" t="s">
        <v>1075</v>
      </c>
      <c r="D1095" s="48" t="s">
        <v>2809</v>
      </c>
      <c r="E1095" s="103">
        <v>53708.68</v>
      </c>
      <c r="F1095" s="9" t="s">
        <v>2430</v>
      </c>
      <c r="G1095" s="48" t="s">
        <v>1</v>
      </c>
      <c r="H1095" s="90" t="s">
        <v>1</v>
      </c>
      <c r="I1095" s="46" t="s">
        <v>1</v>
      </c>
      <c r="J1095"/>
    </row>
    <row r="1096" spans="1:10" ht="142.65">
      <c r="A1096" s="98" t="s">
        <v>2447</v>
      </c>
      <c r="B1096" s="9" t="s">
        <v>1051</v>
      </c>
      <c r="C1096" s="48" t="s">
        <v>1075</v>
      </c>
      <c r="D1096" s="48" t="s">
        <v>2809</v>
      </c>
      <c r="E1096" s="103">
        <v>53708.68</v>
      </c>
      <c r="F1096" s="9" t="s">
        <v>2430</v>
      </c>
      <c r="G1096" s="48" t="s">
        <v>1</v>
      </c>
      <c r="H1096" s="90" t="s">
        <v>1</v>
      </c>
      <c r="I1096" s="46" t="s">
        <v>1</v>
      </c>
      <c r="J1096"/>
    </row>
    <row r="1097" spans="1:10" ht="120.1" customHeight="1">
      <c r="A1097" s="98" t="s">
        <v>2448</v>
      </c>
      <c r="B1097" s="9" t="s">
        <v>1052</v>
      </c>
      <c r="C1097" s="48" t="s">
        <v>1075</v>
      </c>
      <c r="D1097" s="48" t="s">
        <v>2809</v>
      </c>
      <c r="E1097" s="103">
        <v>53708.68</v>
      </c>
      <c r="F1097" s="9" t="s">
        <v>2430</v>
      </c>
      <c r="G1097" s="48" t="s">
        <v>1</v>
      </c>
      <c r="H1097" s="90" t="s">
        <v>1</v>
      </c>
      <c r="I1097" s="46" t="s">
        <v>1</v>
      </c>
      <c r="J1097"/>
    </row>
    <row r="1098" spans="1:10" ht="135" customHeight="1">
      <c r="A1098" s="98" t="s">
        <v>2449</v>
      </c>
      <c r="B1098" s="9" t="s">
        <v>1053</v>
      </c>
      <c r="C1098" s="48" t="s">
        <v>1075</v>
      </c>
      <c r="D1098" s="48" t="s">
        <v>2809</v>
      </c>
      <c r="E1098" s="103">
        <v>53708.68</v>
      </c>
      <c r="F1098" s="9" t="s">
        <v>2430</v>
      </c>
      <c r="G1098" s="48" t="s">
        <v>1</v>
      </c>
      <c r="H1098" s="90" t="s">
        <v>1</v>
      </c>
      <c r="I1098" s="46" t="s">
        <v>1</v>
      </c>
      <c r="J1098"/>
    </row>
    <row r="1099" spans="1:10" ht="128.25" customHeight="1">
      <c r="A1099" s="98" t="s">
        <v>2450</v>
      </c>
      <c r="B1099" s="73" t="s">
        <v>1054</v>
      </c>
      <c r="C1099" s="73" t="s">
        <v>1076</v>
      </c>
      <c r="D1099" s="73" t="s">
        <v>2809</v>
      </c>
      <c r="E1099" s="103">
        <v>441000</v>
      </c>
      <c r="F1099" s="73" t="s">
        <v>2451</v>
      </c>
      <c r="G1099" s="73" t="s">
        <v>1</v>
      </c>
      <c r="H1099" s="90" t="s">
        <v>1</v>
      </c>
      <c r="I1099" s="46" t="s">
        <v>1</v>
      </c>
      <c r="J1099"/>
    </row>
    <row r="1100" spans="1:10" ht="14.95" customHeight="1">
      <c r="A1100" s="13" t="s">
        <v>2</v>
      </c>
      <c r="B1100" s="13"/>
      <c r="C1100" s="13"/>
      <c r="D1100" s="13"/>
      <c r="E1100" s="31">
        <f>SUM(E1069:E1099)</f>
        <v>2645130.4699999993</v>
      </c>
      <c r="F1100" s="73"/>
      <c r="G1100" s="73"/>
      <c r="H1100" s="90"/>
      <c r="I1100" s="46"/>
      <c r="J1100"/>
    </row>
    <row r="1101" spans="1:10" ht="14.95" customHeight="1">
      <c r="A1101" s="121" t="s">
        <v>2495</v>
      </c>
      <c r="B1101" s="122"/>
      <c r="C1101" s="122"/>
      <c r="D1101" s="122"/>
      <c r="E1101" s="122"/>
      <c r="F1101" s="122"/>
      <c r="G1101" s="122"/>
      <c r="H1101" s="122"/>
      <c r="I1101" s="123"/>
      <c r="J1101"/>
    </row>
    <row r="1102" spans="1:10" ht="155.25" customHeight="1">
      <c r="A1102" s="98" t="s">
        <v>2496</v>
      </c>
      <c r="B1102" s="73" t="s">
        <v>2602</v>
      </c>
      <c r="C1102" s="73" t="s">
        <v>9</v>
      </c>
      <c r="D1102" s="73" t="s">
        <v>2809</v>
      </c>
      <c r="E1102" s="104">
        <v>1335</v>
      </c>
      <c r="F1102" s="73" t="s">
        <v>2696</v>
      </c>
      <c r="G1102" s="73" t="s">
        <v>1</v>
      </c>
      <c r="H1102" s="92"/>
      <c r="I1102" s="73" t="s">
        <v>2601</v>
      </c>
      <c r="J1102"/>
    </row>
    <row r="1103" spans="1:10" ht="155.25" customHeight="1">
      <c r="A1103" s="96" t="s">
        <v>2708</v>
      </c>
      <c r="B1103" s="81" t="s">
        <v>2707</v>
      </c>
      <c r="C1103" s="81" t="s">
        <v>7</v>
      </c>
      <c r="D1103" s="81" t="s">
        <v>2809</v>
      </c>
      <c r="E1103" s="105">
        <v>799782.59</v>
      </c>
      <c r="F1103" s="81" t="s">
        <v>2773</v>
      </c>
      <c r="G1103" s="81"/>
      <c r="H1103" s="93"/>
      <c r="I1103" s="69"/>
      <c r="J1103"/>
    </row>
    <row r="1104" spans="1:10" ht="149.30000000000001" customHeight="1">
      <c r="A1104" s="98" t="s">
        <v>2498</v>
      </c>
      <c r="B1104" s="73" t="s">
        <v>2603</v>
      </c>
      <c r="C1104" s="73" t="s">
        <v>9</v>
      </c>
      <c r="D1104" s="73" t="s">
        <v>2809</v>
      </c>
      <c r="E1104" s="104">
        <v>142</v>
      </c>
      <c r="F1104" s="73" t="s">
        <v>2697</v>
      </c>
      <c r="G1104" s="73" t="s">
        <v>1</v>
      </c>
      <c r="H1104" s="90" t="s">
        <v>1</v>
      </c>
      <c r="I1104" s="73" t="s">
        <v>2597</v>
      </c>
      <c r="J1104"/>
    </row>
    <row r="1105" spans="1:10" ht="149.94999999999999" customHeight="1">
      <c r="A1105" s="98" t="s">
        <v>2499</v>
      </c>
      <c r="B1105" s="73" t="s">
        <v>2604</v>
      </c>
      <c r="C1105" s="73" t="s">
        <v>9</v>
      </c>
      <c r="D1105" s="73" t="s">
        <v>2809</v>
      </c>
      <c r="E1105" s="104">
        <v>360</v>
      </c>
      <c r="F1105" s="73" t="s">
        <v>2697</v>
      </c>
      <c r="G1105" s="73" t="s">
        <v>1</v>
      </c>
      <c r="H1105" s="90" t="s">
        <v>1</v>
      </c>
      <c r="I1105" s="73" t="s">
        <v>2598</v>
      </c>
      <c r="J1105"/>
    </row>
    <row r="1106" spans="1:10" ht="149.94999999999999" customHeight="1">
      <c r="A1106" s="98" t="s">
        <v>2500</v>
      </c>
      <c r="B1106" s="73" t="s">
        <v>2605</v>
      </c>
      <c r="C1106" s="73" t="s">
        <v>9</v>
      </c>
      <c r="D1106" s="73" t="s">
        <v>2809</v>
      </c>
      <c r="E1106" s="104">
        <v>300</v>
      </c>
      <c r="F1106" s="73" t="s">
        <v>2697</v>
      </c>
      <c r="G1106" s="73" t="s">
        <v>1</v>
      </c>
      <c r="H1106" s="90" t="s">
        <v>1</v>
      </c>
      <c r="I1106" s="73" t="s">
        <v>2606</v>
      </c>
      <c r="J1106"/>
    </row>
    <row r="1107" spans="1:10" ht="149.94999999999999" customHeight="1">
      <c r="A1107" s="98" t="s">
        <v>2501</v>
      </c>
      <c r="B1107" s="73" t="s">
        <v>2607</v>
      </c>
      <c r="C1107" s="73" t="s">
        <v>9</v>
      </c>
      <c r="D1107" s="73" t="s">
        <v>2809</v>
      </c>
      <c r="E1107" s="104">
        <v>200</v>
      </c>
      <c r="F1107" s="73" t="s">
        <v>2697</v>
      </c>
      <c r="G1107" s="73" t="s">
        <v>1</v>
      </c>
      <c r="H1107" s="90" t="s">
        <v>1</v>
      </c>
      <c r="I1107" s="73" t="s">
        <v>2608</v>
      </c>
      <c r="J1107"/>
    </row>
    <row r="1108" spans="1:10" ht="149.30000000000001" customHeight="1">
      <c r="A1108" s="98" t="s">
        <v>2502</v>
      </c>
      <c r="B1108" s="73" t="s">
        <v>2609</v>
      </c>
      <c r="C1108" s="73" t="s">
        <v>9</v>
      </c>
      <c r="D1108" s="73" t="s">
        <v>2809</v>
      </c>
      <c r="E1108" s="104">
        <v>200</v>
      </c>
      <c r="F1108" s="73" t="s">
        <v>2697</v>
      </c>
      <c r="G1108" s="73" t="s">
        <v>1</v>
      </c>
      <c r="H1108" s="90" t="s">
        <v>1</v>
      </c>
      <c r="I1108" s="73" t="s">
        <v>2610</v>
      </c>
      <c r="J1108"/>
    </row>
    <row r="1109" spans="1:10" ht="150.80000000000001" customHeight="1">
      <c r="A1109" s="98" t="s">
        <v>2503</v>
      </c>
      <c r="B1109" s="73" t="s">
        <v>2611</v>
      </c>
      <c r="C1109" s="73" t="s">
        <v>9</v>
      </c>
      <c r="D1109" s="73" t="s">
        <v>2809</v>
      </c>
      <c r="E1109" s="104">
        <v>200</v>
      </c>
      <c r="F1109" s="73" t="s">
        <v>2697</v>
      </c>
      <c r="G1109" s="73" t="s">
        <v>1</v>
      </c>
      <c r="H1109" s="90" t="s">
        <v>1</v>
      </c>
      <c r="I1109" s="73" t="s">
        <v>2612</v>
      </c>
      <c r="J1109"/>
    </row>
    <row r="1110" spans="1:10" ht="154.55000000000001" customHeight="1">
      <c r="A1110" s="98" t="s">
        <v>2504</v>
      </c>
      <c r="B1110" s="73" t="s">
        <v>2613</v>
      </c>
      <c r="C1110" s="73" t="s">
        <v>9</v>
      </c>
      <c r="D1110" s="73" t="s">
        <v>2809</v>
      </c>
      <c r="E1110" s="104">
        <v>594900.75</v>
      </c>
      <c r="F1110" s="73" t="s">
        <v>2697</v>
      </c>
      <c r="G1110" s="73" t="s">
        <v>1</v>
      </c>
      <c r="H1110" s="90" t="s">
        <v>1</v>
      </c>
      <c r="I1110" s="73" t="s">
        <v>2614</v>
      </c>
      <c r="J1110"/>
    </row>
    <row r="1111" spans="1:10" ht="147.75" customHeight="1">
      <c r="A1111" s="98" t="s">
        <v>2505</v>
      </c>
      <c r="B1111" s="73" t="s">
        <v>2615</v>
      </c>
      <c r="C1111" s="73" t="s">
        <v>9</v>
      </c>
      <c r="D1111" s="73" t="s">
        <v>2809</v>
      </c>
      <c r="E1111" s="104">
        <v>104</v>
      </c>
      <c r="F1111" s="73" t="s">
        <v>2697</v>
      </c>
      <c r="G1111" s="73" t="s">
        <v>1</v>
      </c>
      <c r="H1111" s="90" t="s">
        <v>1</v>
      </c>
      <c r="I1111" s="73" t="s">
        <v>2616</v>
      </c>
      <c r="J1111"/>
    </row>
    <row r="1112" spans="1:10" ht="153" customHeight="1">
      <c r="A1112" s="98" t="s">
        <v>2506</v>
      </c>
      <c r="B1112" s="73" t="s">
        <v>2617</v>
      </c>
      <c r="C1112" s="73" t="s">
        <v>9</v>
      </c>
      <c r="D1112" s="73" t="s">
        <v>2809</v>
      </c>
      <c r="E1112" s="104">
        <v>87</v>
      </c>
      <c r="F1112" s="73" t="s">
        <v>2697</v>
      </c>
      <c r="G1112" s="73" t="s">
        <v>1</v>
      </c>
      <c r="H1112" s="90" t="s">
        <v>1</v>
      </c>
      <c r="I1112" s="73" t="s">
        <v>2618</v>
      </c>
      <c r="J1112"/>
    </row>
    <row r="1113" spans="1:10" ht="148.6" customHeight="1">
      <c r="A1113" s="98" t="s">
        <v>2507</v>
      </c>
      <c r="B1113" s="73" t="s">
        <v>2619</v>
      </c>
      <c r="C1113" s="73" t="s">
        <v>9</v>
      </c>
      <c r="D1113" s="73" t="s">
        <v>2809</v>
      </c>
      <c r="E1113" s="104">
        <v>400</v>
      </c>
      <c r="F1113" s="73" t="s">
        <v>2697</v>
      </c>
      <c r="G1113" s="73" t="s">
        <v>1</v>
      </c>
      <c r="H1113" s="90" t="s">
        <v>1</v>
      </c>
      <c r="I1113" s="73" t="s">
        <v>2620</v>
      </c>
      <c r="J1113"/>
    </row>
    <row r="1114" spans="1:10" ht="149.94999999999999" customHeight="1">
      <c r="A1114" s="98" t="s">
        <v>2508</v>
      </c>
      <c r="B1114" s="73" t="s">
        <v>2621</v>
      </c>
      <c r="C1114" s="73" t="s">
        <v>9</v>
      </c>
      <c r="D1114" s="73" t="s">
        <v>2809</v>
      </c>
      <c r="E1114" s="104">
        <v>392</v>
      </c>
      <c r="F1114" s="73" t="s">
        <v>2697</v>
      </c>
      <c r="G1114" s="73" t="s">
        <v>1</v>
      </c>
      <c r="H1114" s="90" t="s">
        <v>1</v>
      </c>
      <c r="I1114" s="73" t="s">
        <v>2622</v>
      </c>
      <c r="J1114"/>
    </row>
    <row r="1115" spans="1:10" ht="150.80000000000001" customHeight="1">
      <c r="A1115" s="98" t="s">
        <v>2509</v>
      </c>
      <c r="B1115" s="73" t="s">
        <v>2623</v>
      </c>
      <c r="C1115" s="73" t="s">
        <v>9</v>
      </c>
      <c r="D1115" s="73" t="s">
        <v>2809</v>
      </c>
      <c r="E1115" s="104">
        <v>220</v>
      </c>
      <c r="F1115" s="73" t="s">
        <v>2697</v>
      </c>
      <c r="G1115" s="73" t="s">
        <v>1</v>
      </c>
      <c r="H1115" s="90" t="s">
        <v>1</v>
      </c>
      <c r="I1115" s="73" t="s">
        <v>2624</v>
      </c>
      <c r="J1115"/>
    </row>
    <row r="1116" spans="1:10" ht="153" customHeight="1">
      <c r="A1116" s="98" t="s">
        <v>2510</v>
      </c>
      <c r="B1116" s="73" t="s">
        <v>2625</v>
      </c>
      <c r="C1116" s="73" t="s">
        <v>9</v>
      </c>
      <c r="D1116" s="73" t="s">
        <v>2809</v>
      </c>
      <c r="E1116" s="104">
        <v>240</v>
      </c>
      <c r="F1116" s="73" t="s">
        <v>2697</v>
      </c>
      <c r="G1116" s="73" t="s">
        <v>1</v>
      </c>
      <c r="H1116" s="90" t="s">
        <v>1</v>
      </c>
      <c r="I1116" s="73" t="s">
        <v>2626</v>
      </c>
      <c r="J1116"/>
    </row>
    <row r="1117" spans="1:10" ht="149.30000000000001" customHeight="1">
      <c r="A1117" s="98" t="s">
        <v>2512</v>
      </c>
      <c r="B1117" s="65" t="s">
        <v>2511</v>
      </c>
      <c r="C1117" s="65" t="s">
        <v>9</v>
      </c>
      <c r="D1117" s="65" t="s">
        <v>2809</v>
      </c>
      <c r="E1117" s="104">
        <v>131</v>
      </c>
      <c r="F1117" s="65" t="s">
        <v>2497</v>
      </c>
      <c r="G1117" s="65" t="s">
        <v>1</v>
      </c>
      <c r="H1117" s="90" t="s">
        <v>1</v>
      </c>
      <c r="I1117" s="70" t="s">
        <v>1</v>
      </c>
      <c r="J1117"/>
    </row>
    <row r="1118" spans="1:10" ht="150.80000000000001" customHeight="1">
      <c r="A1118" s="98" t="s">
        <v>2514</v>
      </c>
      <c r="B1118" s="65" t="s">
        <v>2513</v>
      </c>
      <c r="C1118" s="65" t="s">
        <v>9</v>
      </c>
      <c r="D1118" s="65" t="s">
        <v>2809</v>
      </c>
      <c r="E1118" s="104">
        <v>200</v>
      </c>
      <c r="F1118" s="65" t="s">
        <v>2497</v>
      </c>
      <c r="G1118" s="65" t="s">
        <v>1</v>
      </c>
      <c r="H1118" s="90" t="s">
        <v>1</v>
      </c>
      <c r="I1118" s="70" t="s">
        <v>1</v>
      </c>
      <c r="J1118"/>
    </row>
    <row r="1119" spans="1:10" ht="149.94999999999999" customHeight="1">
      <c r="A1119" s="98" t="s">
        <v>2515</v>
      </c>
      <c r="B1119" s="65" t="s">
        <v>2516</v>
      </c>
      <c r="C1119" s="65" t="s">
        <v>9</v>
      </c>
      <c r="D1119" s="65" t="s">
        <v>2809</v>
      </c>
      <c r="E1119" s="104">
        <v>162</v>
      </c>
      <c r="F1119" s="65" t="s">
        <v>2497</v>
      </c>
      <c r="G1119" s="65" t="s">
        <v>1</v>
      </c>
      <c r="H1119" s="90" t="s">
        <v>1</v>
      </c>
      <c r="I1119" s="46" t="s">
        <v>1</v>
      </c>
      <c r="J1119"/>
    </row>
    <row r="1120" spans="1:10" ht="149.94999999999999" customHeight="1">
      <c r="A1120" s="98" t="s">
        <v>2518</v>
      </c>
      <c r="B1120" s="65" t="s">
        <v>2517</v>
      </c>
      <c r="C1120" s="65" t="s">
        <v>9</v>
      </c>
      <c r="D1120" s="65" t="s">
        <v>2809</v>
      </c>
      <c r="E1120" s="104">
        <v>200</v>
      </c>
      <c r="F1120" s="65" t="s">
        <v>2497</v>
      </c>
      <c r="G1120" s="65" t="s">
        <v>1</v>
      </c>
      <c r="H1120" s="90" t="s">
        <v>1</v>
      </c>
      <c r="I1120" s="46" t="s">
        <v>1</v>
      </c>
      <c r="J1120"/>
    </row>
    <row r="1121" spans="1:10" ht="165.75" customHeight="1">
      <c r="A1121" s="98" t="s">
        <v>2519</v>
      </c>
      <c r="B1121" s="72" t="s">
        <v>2627</v>
      </c>
      <c r="C1121" s="65" t="s">
        <v>9</v>
      </c>
      <c r="D1121" s="65" t="s">
        <v>2809</v>
      </c>
      <c r="E1121" s="104">
        <v>180</v>
      </c>
      <c r="F1121" s="73" t="s">
        <v>2697</v>
      </c>
      <c r="G1121" s="65" t="s">
        <v>1</v>
      </c>
      <c r="H1121" s="90" t="s">
        <v>1</v>
      </c>
      <c r="I1121" s="72" t="s">
        <v>2628</v>
      </c>
      <c r="J1121"/>
    </row>
    <row r="1122" spans="1:10" ht="165.75" customHeight="1">
      <c r="A1122" s="96" t="s">
        <v>2709</v>
      </c>
      <c r="B1122" s="81" t="s">
        <v>2710</v>
      </c>
      <c r="C1122" s="81" t="s">
        <v>9</v>
      </c>
      <c r="D1122" s="81" t="s">
        <v>2809</v>
      </c>
      <c r="E1122" s="105">
        <v>350</v>
      </c>
      <c r="F1122" s="81" t="s">
        <v>2774</v>
      </c>
      <c r="G1122" s="81" t="s">
        <v>1</v>
      </c>
      <c r="H1122" s="94" t="s">
        <v>1</v>
      </c>
      <c r="I1122" s="69" t="s">
        <v>7</v>
      </c>
      <c r="J1122"/>
    </row>
    <row r="1123" spans="1:10" ht="154.55000000000001" customHeight="1">
      <c r="A1123" s="98" t="s">
        <v>2520</v>
      </c>
      <c r="B1123" s="72" t="s">
        <v>2629</v>
      </c>
      <c r="C1123" s="65" t="s">
        <v>9</v>
      </c>
      <c r="D1123" s="65" t="s">
        <v>2809</v>
      </c>
      <c r="E1123" s="104">
        <v>230</v>
      </c>
      <c r="F1123" s="73" t="s">
        <v>2697</v>
      </c>
      <c r="G1123" s="65" t="s">
        <v>1</v>
      </c>
      <c r="H1123" s="90" t="s">
        <v>1</v>
      </c>
      <c r="I1123" s="72" t="s">
        <v>2630</v>
      </c>
      <c r="J1123"/>
    </row>
    <row r="1124" spans="1:10" ht="150.80000000000001" customHeight="1">
      <c r="A1124" s="98" t="s">
        <v>2521</v>
      </c>
      <c r="B1124" s="72" t="s">
        <v>2631</v>
      </c>
      <c r="C1124" s="65" t="s">
        <v>9</v>
      </c>
      <c r="D1124" s="65" t="s">
        <v>2809</v>
      </c>
      <c r="E1124" s="104">
        <v>160</v>
      </c>
      <c r="F1124" s="73" t="s">
        <v>2697</v>
      </c>
      <c r="G1124" s="65" t="s">
        <v>1</v>
      </c>
      <c r="H1124" s="90" t="s">
        <v>1</v>
      </c>
      <c r="I1124" s="72" t="s">
        <v>2632</v>
      </c>
      <c r="J1124"/>
    </row>
    <row r="1125" spans="1:10" ht="147.1" customHeight="1">
      <c r="A1125" s="98" t="s">
        <v>2522</v>
      </c>
      <c r="B1125" s="72" t="s">
        <v>2634</v>
      </c>
      <c r="C1125" s="65" t="s">
        <v>9</v>
      </c>
      <c r="D1125" s="65" t="s">
        <v>2809</v>
      </c>
      <c r="E1125" s="104">
        <v>230</v>
      </c>
      <c r="F1125" s="73" t="s">
        <v>2697</v>
      </c>
      <c r="G1125" s="65" t="s">
        <v>1</v>
      </c>
      <c r="H1125" s="90" t="s">
        <v>1</v>
      </c>
      <c r="I1125" s="72" t="s">
        <v>2635</v>
      </c>
      <c r="J1125"/>
    </row>
    <row r="1126" spans="1:10" ht="147.1" customHeight="1">
      <c r="A1126" s="96" t="s">
        <v>2698</v>
      </c>
      <c r="B1126" s="74" t="s">
        <v>2700</v>
      </c>
      <c r="C1126" s="74" t="s">
        <v>7</v>
      </c>
      <c r="D1126" s="74" t="s">
        <v>2809</v>
      </c>
      <c r="E1126" s="104">
        <v>1451</v>
      </c>
      <c r="F1126" s="74" t="s">
        <v>2699</v>
      </c>
      <c r="G1126" s="74" t="s">
        <v>7</v>
      </c>
      <c r="H1126" s="90" t="s">
        <v>7</v>
      </c>
      <c r="I1126" s="74" t="s">
        <v>2633</v>
      </c>
      <c r="J1126"/>
    </row>
    <row r="1127" spans="1:10" ht="152.35" customHeight="1">
      <c r="A1127" s="98" t="s">
        <v>2523</v>
      </c>
      <c r="B1127" s="72" t="s">
        <v>2636</v>
      </c>
      <c r="C1127" s="65" t="s">
        <v>9</v>
      </c>
      <c r="D1127" s="65" t="s">
        <v>2809</v>
      </c>
      <c r="E1127" s="104">
        <v>499</v>
      </c>
      <c r="F1127" s="73" t="s">
        <v>2697</v>
      </c>
      <c r="G1127" s="65" t="s">
        <v>1</v>
      </c>
      <c r="H1127" s="90" t="s">
        <v>1</v>
      </c>
      <c r="I1127" s="72" t="s">
        <v>2637</v>
      </c>
      <c r="J1127"/>
    </row>
    <row r="1128" spans="1:10" ht="145.55000000000001" customHeight="1">
      <c r="A1128" s="98" t="s">
        <v>2524</v>
      </c>
      <c r="B1128" s="72" t="s">
        <v>2638</v>
      </c>
      <c r="C1128" s="65" t="s">
        <v>9</v>
      </c>
      <c r="D1128" s="65" t="s">
        <v>2809</v>
      </c>
      <c r="E1128" s="104">
        <v>219</v>
      </c>
      <c r="F1128" s="73" t="s">
        <v>2697</v>
      </c>
      <c r="G1128" s="65" t="s">
        <v>1</v>
      </c>
      <c r="H1128" s="90" t="s">
        <v>1</v>
      </c>
      <c r="I1128" s="72" t="s">
        <v>2639</v>
      </c>
      <c r="J1128"/>
    </row>
    <row r="1129" spans="1:10" ht="149.94999999999999" customHeight="1">
      <c r="A1129" s="98" t="s">
        <v>2525</v>
      </c>
      <c r="B1129" s="72" t="s">
        <v>2640</v>
      </c>
      <c r="C1129" s="65" t="s">
        <v>9</v>
      </c>
      <c r="D1129" s="65" t="s">
        <v>2809</v>
      </c>
      <c r="E1129" s="104">
        <v>160</v>
      </c>
      <c r="F1129" s="73" t="s">
        <v>2697</v>
      </c>
      <c r="G1129" s="65" t="s">
        <v>1</v>
      </c>
      <c r="H1129" s="90" t="s">
        <v>1</v>
      </c>
      <c r="I1129" s="72" t="s">
        <v>2641</v>
      </c>
      <c r="J1129"/>
    </row>
    <row r="1130" spans="1:10" ht="148.6" customHeight="1">
      <c r="A1130" s="98" t="s">
        <v>2526</v>
      </c>
      <c r="B1130" s="72" t="s">
        <v>2642</v>
      </c>
      <c r="C1130" s="65" t="s">
        <v>9</v>
      </c>
      <c r="D1130" s="65" t="s">
        <v>2809</v>
      </c>
      <c r="E1130" s="104">
        <v>73</v>
      </c>
      <c r="F1130" s="73" t="s">
        <v>2697</v>
      </c>
      <c r="G1130" s="65" t="s">
        <v>1</v>
      </c>
      <c r="H1130" s="90" t="s">
        <v>1</v>
      </c>
      <c r="I1130" s="72" t="s">
        <v>2643</v>
      </c>
      <c r="J1130"/>
    </row>
    <row r="1131" spans="1:10" ht="147.1" customHeight="1">
      <c r="A1131" s="98" t="s">
        <v>2527</v>
      </c>
      <c r="B1131" s="72" t="s">
        <v>2644</v>
      </c>
      <c r="C1131" s="65" t="s">
        <v>9</v>
      </c>
      <c r="D1131" s="65" t="s">
        <v>2809</v>
      </c>
      <c r="E1131" s="104">
        <v>162</v>
      </c>
      <c r="F1131" s="73" t="s">
        <v>2697</v>
      </c>
      <c r="G1131" s="65" t="s">
        <v>1</v>
      </c>
      <c r="H1131" s="90" t="s">
        <v>1</v>
      </c>
      <c r="I1131" s="72" t="s">
        <v>2645</v>
      </c>
      <c r="J1131"/>
    </row>
    <row r="1132" spans="1:10" ht="152.35" customHeight="1">
      <c r="A1132" s="98" t="s">
        <v>2528</v>
      </c>
      <c r="B1132" s="72" t="s">
        <v>2646</v>
      </c>
      <c r="C1132" s="65" t="s">
        <v>9</v>
      </c>
      <c r="D1132" s="65" t="s">
        <v>2809</v>
      </c>
      <c r="E1132" s="104">
        <v>105</v>
      </c>
      <c r="F1132" s="73" t="s">
        <v>2697</v>
      </c>
      <c r="G1132" s="65" t="s">
        <v>1</v>
      </c>
      <c r="H1132" s="90" t="s">
        <v>1</v>
      </c>
      <c r="I1132" s="72" t="s">
        <v>2647</v>
      </c>
      <c r="J1132"/>
    </row>
    <row r="1133" spans="1:10" ht="152.35" customHeight="1">
      <c r="A1133" s="98" t="s">
        <v>2529</v>
      </c>
      <c r="B1133" s="72" t="s">
        <v>2648</v>
      </c>
      <c r="C1133" s="65" t="s">
        <v>9</v>
      </c>
      <c r="D1133" s="65" t="s">
        <v>2809</v>
      </c>
      <c r="E1133" s="104">
        <v>365</v>
      </c>
      <c r="F1133" s="73" t="s">
        <v>2697</v>
      </c>
      <c r="G1133" s="65" t="s">
        <v>1</v>
      </c>
      <c r="H1133" s="90" t="s">
        <v>1</v>
      </c>
      <c r="I1133" s="72" t="s">
        <v>2649</v>
      </c>
      <c r="J1133"/>
    </row>
    <row r="1134" spans="1:10" ht="152.35" customHeight="1">
      <c r="A1134" s="98" t="s">
        <v>2530</v>
      </c>
      <c r="B1134" s="72" t="s">
        <v>2650</v>
      </c>
      <c r="C1134" s="66" t="s">
        <v>9</v>
      </c>
      <c r="D1134" s="66" t="s">
        <v>2809</v>
      </c>
      <c r="E1134" s="104">
        <v>140</v>
      </c>
      <c r="F1134" s="73" t="s">
        <v>2697</v>
      </c>
      <c r="G1134" s="66" t="s">
        <v>1</v>
      </c>
      <c r="H1134" s="90" t="s">
        <v>1</v>
      </c>
      <c r="I1134" s="72" t="s">
        <v>2651</v>
      </c>
      <c r="J1134"/>
    </row>
    <row r="1135" spans="1:10" ht="152.35" customHeight="1">
      <c r="A1135" s="98" t="s">
        <v>2531</v>
      </c>
      <c r="B1135" s="72" t="s">
        <v>2652</v>
      </c>
      <c r="C1135" s="66" t="s">
        <v>9</v>
      </c>
      <c r="D1135" s="66" t="s">
        <v>2809</v>
      </c>
      <c r="E1135" s="104">
        <v>840</v>
      </c>
      <c r="F1135" s="73" t="s">
        <v>2697</v>
      </c>
      <c r="G1135" s="66" t="s">
        <v>1</v>
      </c>
      <c r="H1135" s="90" t="s">
        <v>1</v>
      </c>
      <c r="I1135" s="72" t="s">
        <v>2653</v>
      </c>
      <c r="J1135"/>
    </row>
    <row r="1136" spans="1:10" ht="152.35" customHeight="1">
      <c r="A1136" s="98" t="s">
        <v>2532</v>
      </c>
      <c r="B1136" s="72" t="s">
        <v>2654</v>
      </c>
      <c r="C1136" s="66" t="s">
        <v>9</v>
      </c>
      <c r="D1136" s="66" t="s">
        <v>2809</v>
      </c>
      <c r="E1136" s="104">
        <v>400</v>
      </c>
      <c r="F1136" s="73" t="s">
        <v>2697</v>
      </c>
      <c r="G1136" s="66" t="s">
        <v>1</v>
      </c>
      <c r="H1136" s="90" t="s">
        <v>1</v>
      </c>
      <c r="I1136" s="72" t="s">
        <v>2655</v>
      </c>
      <c r="J1136"/>
    </row>
    <row r="1137" spans="1:10" ht="152.35" customHeight="1">
      <c r="A1137" s="98" t="s">
        <v>2533</v>
      </c>
      <c r="B1137" s="72" t="s">
        <v>2657</v>
      </c>
      <c r="C1137" s="66" t="s">
        <v>9</v>
      </c>
      <c r="D1137" s="66" t="s">
        <v>2809</v>
      </c>
      <c r="E1137" s="104">
        <v>331</v>
      </c>
      <c r="F1137" s="73" t="s">
        <v>2697</v>
      </c>
      <c r="G1137" s="66" t="s">
        <v>1</v>
      </c>
      <c r="H1137" s="90" t="s">
        <v>1</v>
      </c>
      <c r="I1137" s="72" t="s">
        <v>2656</v>
      </c>
      <c r="J1137"/>
    </row>
    <row r="1138" spans="1:10" ht="152.35" customHeight="1">
      <c r="A1138" s="98" t="s">
        <v>2534</v>
      </c>
      <c r="B1138" s="72" t="s">
        <v>2658</v>
      </c>
      <c r="C1138" s="66" t="s">
        <v>9</v>
      </c>
      <c r="D1138" s="66" t="s">
        <v>2809</v>
      </c>
      <c r="E1138" s="104">
        <v>605</v>
      </c>
      <c r="F1138" s="73" t="s">
        <v>2697</v>
      </c>
      <c r="G1138" s="66" t="s">
        <v>1</v>
      </c>
      <c r="H1138" s="90" t="s">
        <v>1</v>
      </c>
      <c r="I1138" s="72" t="s">
        <v>2659</v>
      </c>
      <c r="J1138"/>
    </row>
    <row r="1139" spans="1:10" ht="152.35" customHeight="1">
      <c r="A1139" s="96" t="s">
        <v>2712</v>
      </c>
      <c r="B1139" s="81" t="s">
        <v>2711</v>
      </c>
      <c r="C1139" s="81" t="s">
        <v>7</v>
      </c>
      <c r="D1139" s="81" t="s">
        <v>2809</v>
      </c>
      <c r="E1139" s="105">
        <v>270</v>
      </c>
      <c r="F1139" s="81" t="s">
        <v>2774</v>
      </c>
      <c r="G1139" s="81" t="s">
        <v>7</v>
      </c>
      <c r="H1139" s="94" t="s">
        <v>7</v>
      </c>
      <c r="I1139" s="69" t="s">
        <v>7</v>
      </c>
      <c r="J1139"/>
    </row>
    <row r="1140" spans="1:10" ht="243.2" customHeight="1">
      <c r="A1140" s="96" t="s">
        <v>2714</v>
      </c>
      <c r="B1140" s="81" t="s">
        <v>2713</v>
      </c>
      <c r="C1140" s="81" t="s">
        <v>7</v>
      </c>
      <c r="D1140" s="81" t="s">
        <v>2809</v>
      </c>
      <c r="E1140" s="105">
        <v>885421.81</v>
      </c>
      <c r="F1140" s="81" t="s">
        <v>2774</v>
      </c>
      <c r="G1140" s="81" t="s">
        <v>7</v>
      </c>
      <c r="H1140" s="94" t="s">
        <v>7</v>
      </c>
      <c r="I1140" s="81" t="s">
        <v>7</v>
      </c>
      <c r="J1140"/>
    </row>
    <row r="1141" spans="1:10" ht="152.35" customHeight="1">
      <c r="A1141" s="98" t="s">
        <v>2535</v>
      </c>
      <c r="B1141" s="72" t="s">
        <v>2660</v>
      </c>
      <c r="C1141" s="66" t="s">
        <v>9</v>
      </c>
      <c r="D1141" s="66" t="s">
        <v>2809</v>
      </c>
      <c r="E1141" s="104">
        <v>320</v>
      </c>
      <c r="F1141" s="73" t="s">
        <v>2697</v>
      </c>
      <c r="G1141" s="66" t="s">
        <v>1</v>
      </c>
      <c r="H1141" s="90" t="s">
        <v>1</v>
      </c>
      <c r="I1141" s="72" t="s">
        <v>2661</v>
      </c>
      <c r="J1141"/>
    </row>
    <row r="1142" spans="1:10" ht="152.35" customHeight="1">
      <c r="A1142" s="98" t="s">
        <v>2536</v>
      </c>
      <c r="B1142" s="72" t="s">
        <v>2662</v>
      </c>
      <c r="C1142" s="66" t="s">
        <v>9</v>
      </c>
      <c r="D1142" s="66" t="s">
        <v>2809</v>
      </c>
      <c r="E1142" s="104">
        <v>222</v>
      </c>
      <c r="F1142" s="73" t="s">
        <v>2697</v>
      </c>
      <c r="G1142" s="66" t="s">
        <v>1</v>
      </c>
      <c r="H1142" s="90" t="s">
        <v>1</v>
      </c>
      <c r="I1142" s="72" t="s">
        <v>2663</v>
      </c>
      <c r="J1142"/>
    </row>
    <row r="1143" spans="1:10" ht="152.35" customHeight="1">
      <c r="A1143" s="98" t="s">
        <v>2537</v>
      </c>
      <c r="B1143" s="72" t="s">
        <v>2664</v>
      </c>
      <c r="C1143" s="66" t="s">
        <v>9</v>
      </c>
      <c r="D1143" s="66" t="s">
        <v>2809</v>
      </c>
      <c r="E1143" s="104">
        <v>200</v>
      </c>
      <c r="F1143" s="73" t="s">
        <v>2697</v>
      </c>
      <c r="G1143" s="66" t="s">
        <v>1</v>
      </c>
      <c r="H1143" s="90" t="s">
        <v>1</v>
      </c>
      <c r="I1143" s="72" t="s">
        <v>2665</v>
      </c>
      <c r="J1143"/>
    </row>
    <row r="1144" spans="1:10" ht="152.35" customHeight="1">
      <c r="A1144" s="98" t="s">
        <v>2538</v>
      </c>
      <c r="B1144" s="72" t="s">
        <v>2666</v>
      </c>
      <c r="C1144" s="66" t="s">
        <v>9</v>
      </c>
      <c r="D1144" s="66" t="s">
        <v>2809</v>
      </c>
      <c r="E1144" s="104">
        <v>640</v>
      </c>
      <c r="F1144" s="73" t="s">
        <v>2697</v>
      </c>
      <c r="G1144" s="66" t="s">
        <v>1</v>
      </c>
      <c r="H1144" s="90" t="s">
        <v>1</v>
      </c>
      <c r="I1144" s="72" t="s">
        <v>2667</v>
      </c>
      <c r="J1144"/>
    </row>
    <row r="1145" spans="1:10" ht="152.35" customHeight="1">
      <c r="A1145" s="98" t="s">
        <v>2540</v>
      </c>
      <c r="B1145" s="70" t="s">
        <v>2539</v>
      </c>
      <c r="C1145" s="66" t="s">
        <v>9</v>
      </c>
      <c r="D1145" s="66" t="s">
        <v>2809</v>
      </c>
      <c r="E1145" s="104">
        <v>320</v>
      </c>
      <c r="F1145" s="66" t="s">
        <v>2497</v>
      </c>
      <c r="G1145" s="66" t="s">
        <v>1</v>
      </c>
      <c r="H1145" s="90" t="s">
        <v>1</v>
      </c>
      <c r="I1145" s="70" t="s">
        <v>1</v>
      </c>
      <c r="J1145"/>
    </row>
    <row r="1146" spans="1:10" ht="152.35" customHeight="1">
      <c r="A1146" s="98" t="s">
        <v>2541</v>
      </c>
      <c r="B1146" s="72" t="s">
        <v>2668</v>
      </c>
      <c r="C1146" s="66" t="s">
        <v>9</v>
      </c>
      <c r="D1146" s="66" t="s">
        <v>2809</v>
      </c>
      <c r="E1146" s="104">
        <v>165</v>
      </c>
      <c r="F1146" s="73" t="s">
        <v>2697</v>
      </c>
      <c r="G1146" s="66" t="s">
        <v>1</v>
      </c>
      <c r="H1146" s="90" t="s">
        <v>1</v>
      </c>
      <c r="I1146" s="72" t="s">
        <v>2669</v>
      </c>
      <c r="J1146"/>
    </row>
    <row r="1147" spans="1:10" ht="152.35" customHeight="1">
      <c r="A1147" s="96" t="s">
        <v>2715</v>
      </c>
      <c r="B1147" s="81" t="s">
        <v>2716</v>
      </c>
      <c r="C1147" s="81" t="s">
        <v>7</v>
      </c>
      <c r="D1147" s="81" t="s">
        <v>2809</v>
      </c>
      <c r="E1147" s="105">
        <v>500</v>
      </c>
      <c r="F1147" s="81" t="s">
        <v>2774</v>
      </c>
      <c r="G1147" s="81" t="s">
        <v>7</v>
      </c>
      <c r="H1147" s="94" t="s">
        <v>7</v>
      </c>
      <c r="I1147" s="81" t="s">
        <v>7</v>
      </c>
      <c r="J1147"/>
    </row>
    <row r="1148" spans="1:10" ht="152.35" customHeight="1">
      <c r="A1148" s="98" t="s">
        <v>2542</v>
      </c>
      <c r="B1148" s="72" t="s">
        <v>2670</v>
      </c>
      <c r="C1148" s="66" t="s">
        <v>9</v>
      </c>
      <c r="D1148" s="66" t="s">
        <v>2809</v>
      </c>
      <c r="E1148" s="104">
        <v>411</v>
      </c>
      <c r="F1148" s="73" t="s">
        <v>2697</v>
      </c>
      <c r="G1148" s="66" t="s">
        <v>1</v>
      </c>
      <c r="H1148" s="90" t="s">
        <v>1</v>
      </c>
      <c r="I1148" s="72" t="s">
        <v>2671</v>
      </c>
      <c r="J1148"/>
    </row>
    <row r="1149" spans="1:10" ht="152.35" customHeight="1">
      <c r="A1149" s="98" t="s">
        <v>2543</v>
      </c>
      <c r="B1149" s="72" t="s">
        <v>2672</v>
      </c>
      <c r="C1149" s="66" t="s">
        <v>9</v>
      </c>
      <c r="D1149" s="66" t="s">
        <v>2809</v>
      </c>
      <c r="E1149" s="104">
        <v>460</v>
      </c>
      <c r="F1149" s="73" t="s">
        <v>2697</v>
      </c>
      <c r="G1149" s="66" t="s">
        <v>1</v>
      </c>
      <c r="H1149" s="90" t="s">
        <v>1</v>
      </c>
      <c r="I1149" s="72" t="s">
        <v>2673</v>
      </c>
      <c r="J1149"/>
    </row>
    <row r="1150" spans="1:10" ht="152.35" customHeight="1">
      <c r="A1150" s="98" t="s">
        <v>2545</v>
      </c>
      <c r="B1150" s="71" t="s">
        <v>2544</v>
      </c>
      <c r="C1150" s="66" t="s">
        <v>9</v>
      </c>
      <c r="D1150" s="66" t="s">
        <v>2809</v>
      </c>
      <c r="E1150" s="104">
        <v>700</v>
      </c>
      <c r="F1150" s="66" t="s">
        <v>2497</v>
      </c>
      <c r="G1150" s="66" t="s">
        <v>1</v>
      </c>
      <c r="H1150" s="90" t="s">
        <v>1</v>
      </c>
      <c r="I1150" s="46" t="s">
        <v>1</v>
      </c>
      <c r="J1150"/>
    </row>
    <row r="1151" spans="1:10" ht="152.35" customHeight="1">
      <c r="A1151" s="98" t="s">
        <v>2546</v>
      </c>
      <c r="B1151" s="72" t="s">
        <v>2674</v>
      </c>
      <c r="C1151" s="66" t="s">
        <v>9</v>
      </c>
      <c r="D1151" s="66" t="s">
        <v>2809</v>
      </c>
      <c r="E1151" s="104">
        <v>812</v>
      </c>
      <c r="F1151" s="73" t="s">
        <v>2697</v>
      </c>
      <c r="G1151" s="66" t="s">
        <v>1</v>
      </c>
      <c r="H1151" s="90" t="s">
        <v>1</v>
      </c>
      <c r="I1151" s="72" t="s">
        <v>2675</v>
      </c>
      <c r="J1151"/>
    </row>
    <row r="1152" spans="1:10" ht="152.35" customHeight="1">
      <c r="A1152" s="98" t="s">
        <v>2717</v>
      </c>
      <c r="B1152" s="78" t="s">
        <v>2718</v>
      </c>
      <c r="C1152" s="78" t="s">
        <v>7</v>
      </c>
      <c r="D1152" s="78" t="s">
        <v>2809</v>
      </c>
      <c r="E1152" s="104">
        <v>951</v>
      </c>
      <c r="F1152" s="78" t="s">
        <v>2774</v>
      </c>
      <c r="G1152" s="78" t="s">
        <v>1</v>
      </c>
      <c r="H1152" s="90" t="s">
        <v>1</v>
      </c>
      <c r="I1152" s="46" t="s">
        <v>1</v>
      </c>
      <c r="J1152"/>
    </row>
    <row r="1153" spans="1:10" ht="152.35" customHeight="1">
      <c r="A1153" s="98" t="s">
        <v>2548</v>
      </c>
      <c r="B1153" s="71" t="s">
        <v>2547</v>
      </c>
      <c r="C1153" s="66" t="s">
        <v>9</v>
      </c>
      <c r="D1153" s="66" t="s">
        <v>2809</v>
      </c>
      <c r="E1153" s="104">
        <v>400</v>
      </c>
      <c r="F1153" s="66" t="s">
        <v>2497</v>
      </c>
      <c r="G1153" s="66" t="s">
        <v>1</v>
      </c>
      <c r="H1153" s="90" t="s">
        <v>1</v>
      </c>
      <c r="I1153" s="46" t="s">
        <v>1</v>
      </c>
      <c r="J1153"/>
    </row>
    <row r="1154" spans="1:10" ht="152.35" customHeight="1">
      <c r="A1154" s="98" t="s">
        <v>2549</v>
      </c>
      <c r="B1154" s="72" t="s">
        <v>2676</v>
      </c>
      <c r="C1154" s="66" t="s">
        <v>9</v>
      </c>
      <c r="D1154" s="66" t="s">
        <v>2809</v>
      </c>
      <c r="E1154" s="104">
        <v>257</v>
      </c>
      <c r="F1154" s="73" t="s">
        <v>2697</v>
      </c>
      <c r="G1154" s="66" t="s">
        <v>1</v>
      </c>
      <c r="H1154" s="90" t="s">
        <v>1</v>
      </c>
      <c r="I1154" s="72" t="s">
        <v>2677</v>
      </c>
      <c r="J1154"/>
    </row>
    <row r="1155" spans="1:10" ht="152.35" customHeight="1">
      <c r="A1155" s="98" t="s">
        <v>2551</v>
      </c>
      <c r="B1155" s="71" t="s">
        <v>2550</v>
      </c>
      <c r="C1155" s="66" t="s">
        <v>9</v>
      </c>
      <c r="D1155" s="66" t="s">
        <v>2809</v>
      </c>
      <c r="E1155" s="104">
        <v>240</v>
      </c>
      <c r="F1155" s="66" t="s">
        <v>2497</v>
      </c>
      <c r="G1155" s="66" t="s">
        <v>1</v>
      </c>
      <c r="H1155" s="90" t="s">
        <v>1</v>
      </c>
      <c r="I1155" s="46" t="s">
        <v>1</v>
      </c>
      <c r="J1155"/>
    </row>
    <row r="1156" spans="1:10" ht="152.35" customHeight="1">
      <c r="A1156" s="98" t="s">
        <v>2553</v>
      </c>
      <c r="B1156" s="71" t="s">
        <v>2552</v>
      </c>
      <c r="C1156" s="66" t="s">
        <v>9</v>
      </c>
      <c r="D1156" s="66" t="s">
        <v>2809</v>
      </c>
      <c r="E1156" s="104">
        <v>160</v>
      </c>
      <c r="F1156" s="66" t="s">
        <v>2497</v>
      </c>
      <c r="G1156" s="66" t="s">
        <v>1</v>
      </c>
      <c r="H1156" s="90" t="s">
        <v>1</v>
      </c>
      <c r="I1156" s="46" t="s">
        <v>1</v>
      </c>
      <c r="J1156"/>
    </row>
    <row r="1157" spans="1:10" ht="152.35" customHeight="1">
      <c r="A1157" s="98" t="s">
        <v>2555</v>
      </c>
      <c r="B1157" s="71" t="s">
        <v>2554</v>
      </c>
      <c r="C1157" s="66" t="s">
        <v>9</v>
      </c>
      <c r="D1157" s="66" t="s">
        <v>2809</v>
      </c>
      <c r="E1157" s="104">
        <v>160</v>
      </c>
      <c r="F1157" s="66" t="s">
        <v>2497</v>
      </c>
      <c r="G1157" s="66" t="s">
        <v>1</v>
      </c>
      <c r="H1157" s="90" t="s">
        <v>1</v>
      </c>
      <c r="I1157" s="46" t="s">
        <v>1</v>
      </c>
      <c r="J1157"/>
    </row>
    <row r="1158" spans="1:10" ht="152.35" customHeight="1">
      <c r="A1158" s="96" t="s">
        <v>2719</v>
      </c>
      <c r="B1158" s="81" t="s">
        <v>2720</v>
      </c>
      <c r="C1158" s="81" t="s">
        <v>7</v>
      </c>
      <c r="D1158" s="81" t="s">
        <v>2809</v>
      </c>
      <c r="E1158" s="105">
        <v>2640</v>
      </c>
      <c r="F1158" s="81" t="s">
        <v>2775</v>
      </c>
      <c r="G1158" s="81" t="s">
        <v>1</v>
      </c>
      <c r="H1158" s="94" t="s">
        <v>1</v>
      </c>
      <c r="I1158" s="83" t="s">
        <v>1</v>
      </c>
      <c r="J1158"/>
    </row>
    <row r="1159" spans="1:10" ht="152.35" customHeight="1">
      <c r="A1159" s="98" t="s">
        <v>2556</v>
      </c>
      <c r="B1159" s="72" t="s">
        <v>2678</v>
      </c>
      <c r="C1159" s="66" t="s">
        <v>9</v>
      </c>
      <c r="D1159" s="66" t="s">
        <v>2809</v>
      </c>
      <c r="E1159" s="104">
        <v>1026</v>
      </c>
      <c r="F1159" s="73" t="s">
        <v>2697</v>
      </c>
      <c r="G1159" s="66" t="s">
        <v>1</v>
      </c>
      <c r="H1159" s="90" t="s">
        <v>1</v>
      </c>
      <c r="I1159" s="72" t="s">
        <v>2679</v>
      </c>
      <c r="J1159"/>
    </row>
    <row r="1160" spans="1:10" ht="152.35" customHeight="1">
      <c r="A1160" s="98" t="s">
        <v>2557</v>
      </c>
      <c r="B1160" s="72" t="s">
        <v>2680</v>
      </c>
      <c r="C1160" s="66" t="s">
        <v>9</v>
      </c>
      <c r="D1160" s="66" t="s">
        <v>2809</v>
      </c>
      <c r="E1160" s="104">
        <v>750</v>
      </c>
      <c r="F1160" s="73" t="s">
        <v>2697</v>
      </c>
      <c r="G1160" s="66" t="s">
        <v>1</v>
      </c>
      <c r="H1160" s="90" t="s">
        <v>1</v>
      </c>
      <c r="I1160" s="72" t="s">
        <v>2681</v>
      </c>
      <c r="J1160"/>
    </row>
    <row r="1161" spans="1:10" ht="152.35" customHeight="1">
      <c r="A1161" s="98" t="s">
        <v>2559</v>
      </c>
      <c r="B1161" s="66" t="s">
        <v>2558</v>
      </c>
      <c r="C1161" s="66" t="s">
        <v>9</v>
      </c>
      <c r="D1161" s="66" t="s">
        <v>2809</v>
      </c>
      <c r="E1161" s="104">
        <v>650</v>
      </c>
      <c r="F1161" s="66" t="s">
        <v>2497</v>
      </c>
      <c r="G1161" s="66" t="s">
        <v>1</v>
      </c>
      <c r="H1161" s="90" t="s">
        <v>1</v>
      </c>
      <c r="I1161" s="46" t="s">
        <v>1</v>
      </c>
      <c r="J1161"/>
    </row>
    <row r="1162" spans="1:10" ht="152.35" customHeight="1">
      <c r="A1162" s="98" t="s">
        <v>2561</v>
      </c>
      <c r="B1162" s="66" t="s">
        <v>2560</v>
      </c>
      <c r="C1162" s="66" t="s">
        <v>9</v>
      </c>
      <c r="D1162" s="66" t="s">
        <v>2809</v>
      </c>
      <c r="E1162" s="104">
        <v>600</v>
      </c>
      <c r="F1162" s="66" t="s">
        <v>2497</v>
      </c>
      <c r="G1162" s="66" t="s">
        <v>1</v>
      </c>
      <c r="H1162" s="90" t="s">
        <v>1</v>
      </c>
      <c r="I1162" s="46" t="s">
        <v>1</v>
      </c>
      <c r="J1162"/>
    </row>
    <row r="1163" spans="1:10" ht="152.35" customHeight="1">
      <c r="A1163" s="98" t="s">
        <v>2563</v>
      </c>
      <c r="B1163" s="66" t="s">
        <v>2562</v>
      </c>
      <c r="C1163" s="66" t="s">
        <v>9</v>
      </c>
      <c r="D1163" s="66" t="s">
        <v>2809</v>
      </c>
      <c r="E1163" s="104">
        <v>300</v>
      </c>
      <c r="F1163" s="66" t="s">
        <v>2497</v>
      </c>
      <c r="G1163" s="66" t="s">
        <v>1</v>
      </c>
      <c r="H1163" s="90" t="s">
        <v>1</v>
      </c>
      <c r="I1163" s="46" t="s">
        <v>1</v>
      </c>
      <c r="J1163"/>
    </row>
    <row r="1164" spans="1:10" ht="152.35" customHeight="1">
      <c r="A1164" s="98" t="s">
        <v>2564</v>
      </c>
      <c r="B1164" s="72" t="s">
        <v>2592</v>
      </c>
      <c r="C1164" s="66" t="s">
        <v>9</v>
      </c>
      <c r="D1164" s="66" t="s">
        <v>2809</v>
      </c>
      <c r="E1164" s="104">
        <v>300</v>
      </c>
      <c r="F1164" s="66" t="s">
        <v>2497</v>
      </c>
      <c r="G1164" s="66" t="s">
        <v>1</v>
      </c>
      <c r="H1164" s="90" t="s">
        <v>1</v>
      </c>
      <c r="I1164" s="46" t="s">
        <v>1</v>
      </c>
      <c r="J1164"/>
    </row>
    <row r="1165" spans="1:10" ht="152.35" customHeight="1">
      <c r="A1165" s="98" t="s">
        <v>2565</v>
      </c>
      <c r="B1165" s="72" t="s">
        <v>2682</v>
      </c>
      <c r="C1165" s="66" t="s">
        <v>9</v>
      </c>
      <c r="D1165" s="66" t="s">
        <v>2809</v>
      </c>
      <c r="E1165" s="104">
        <v>300</v>
      </c>
      <c r="F1165" s="73" t="s">
        <v>2697</v>
      </c>
      <c r="G1165" s="66" t="s">
        <v>1</v>
      </c>
      <c r="H1165" s="90" t="s">
        <v>1</v>
      </c>
      <c r="I1165" s="72" t="s">
        <v>2683</v>
      </c>
      <c r="J1165"/>
    </row>
    <row r="1166" spans="1:10" ht="152.35" customHeight="1">
      <c r="A1166" s="98" t="s">
        <v>2566</v>
      </c>
      <c r="B1166" s="66" t="s">
        <v>2567</v>
      </c>
      <c r="C1166" s="66" t="s">
        <v>9</v>
      </c>
      <c r="D1166" s="66" t="s">
        <v>2809</v>
      </c>
      <c r="E1166" s="104">
        <v>400</v>
      </c>
      <c r="F1166" s="66" t="s">
        <v>2497</v>
      </c>
      <c r="G1166" s="66" t="s">
        <v>1</v>
      </c>
      <c r="H1166" s="90" t="s">
        <v>1</v>
      </c>
      <c r="I1166" s="46" t="s">
        <v>1</v>
      </c>
      <c r="J1166"/>
    </row>
    <row r="1167" spans="1:10" ht="152.35" customHeight="1">
      <c r="A1167" s="98" t="s">
        <v>2568</v>
      </c>
      <c r="B1167" s="72" t="s">
        <v>2684</v>
      </c>
      <c r="C1167" s="66" t="s">
        <v>9</v>
      </c>
      <c r="D1167" s="66" t="s">
        <v>2809</v>
      </c>
      <c r="E1167" s="104">
        <v>249</v>
      </c>
      <c r="F1167" s="73" t="s">
        <v>2697</v>
      </c>
      <c r="G1167" s="66" t="s">
        <v>1</v>
      </c>
      <c r="H1167" s="90" t="s">
        <v>1</v>
      </c>
      <c r="I1167" s="72" t="s">
        <v>2685</v>
      </c>
      <c r="J1167"/>
    </row>
    <row r="1168" spans="1:10" ht="152.35" customHeight="1">
      <c r="A1168" s="98" t="s">
        <v>2570</v>
      </c>
      <c r="B1168" s="66" t="s">
        <v>2569</v>
      </c>
      <c r="C1168" s="66" t="s">
        <v>9</v>
      </c>
      <c r="D1168" s="66" t="s">
        <v>2809</v>
      </c>
      <c r="E1168" s="104">
        <v>200</v>
      </c>
      <c r="F1168" s="66" t="s">
        <v>2497</v>
      </c>
      <c r="G1168" s="66" t="s">
        <v>1</v>
      </c>
      <c r="H1168" s="90" t="s">
        <v>1</v>
      </c>
      <c r="I1168" s="46" t="s">
        <v>1</v>
      </c>
      <c r="J1168"/>
    </row>
    <row r="1169" spans="1:10" ht="152.35" customHeight="1">
      <c r="A1169" s="98" t="s">
        <v>2571</v>
      </c>
      <c r="B1169" s="72" t="s">
        <v>2686</v>
      </c>
      <c r="C1169" s="66" t="s">
        <v>9</v>
      </c>
      <c r="D1169" s="66" t="s">
        <v>2809</v>
      </c>
      <c r="E1169" s="104">
        <v>242</v>
      </c>
      <c r="F1169" s="73" t="s">
        <v>2697</v>
      </c>
      <c r="G1169" s="66" t="s">
        <v>1</v>
      </c>
      <c r="H1169" s="90" t="s">
        <v>1</v>
      </c>
      <c r="I1169" s="72" t="s">
        <v>2687</v>
      </c>
      <c r="J1169"/>
    </row>
    <row r="1170" spans="1:10" ht="152.35" customHeight="1">
      <c r="A1170" s="98" t="s">
        <v>2573</v>
      </c>
      <c r="B1170" s="66" t="s">
        <v>2572</v>
      </c>
      <c r="C1170" s="66" t="s">
        <v>9</v>
      </c>
      <c r="D1170" s="66" t="s">
        <v>2809</v>
      </c>
      <c r="E1170" s="104">
        <v>300</v>
      </c>
      <c r="F1170" s="66" t="s">
        <v>2497</v>
      </c>
      <c r="G1170" s="66" t="s">
        <v>1</v>
      </c>
      <c r="H1170" s="90" t="s">
        <v>1</v>
      </c>
      <c r="I1170" s="46" t="s">
        <v>1</v>
      </c>
      <c r="J1170"/>
    </row>
    <row r="1171" spans="1:10" ht="152.35" customHeight="1">
      <c r="A1171" s="98" t="s">
        <v>2574</v>
      </c>
      <c r="B1171" s="72" t="s">
        <v>2688</v>
      </c>
      <c r="C1171" s="66" t="s">
        <v>9</v>
      </c>
      <c r="D1171" s="66" t="s">
        <v>2809</v>
      </c>
      <c r="E1171" s="104">
        <v>319</v>
      </c>
      <c r="F1171" s="73" t="s">
        <v>2697</v>
      </c>
      <c r="G1171" s="66" t="s">
        <v>1</v>
      </c>
      <c r="H1171" s="90" t="s">
        <v>1</v>
      </c>
      <c r="I1171" s="72" t="s">
        <v>2689</v>
      </c>
      <c r="J1171"/>
    </row>
    <row r="1172" spans="1:10" ht="152.35" customHeight="1">
      <c r="A1172" s="98" t="s">
        <v>2575</v>
      </c>
      <c r="B1172" s="72" t="s">
        <v>2690</v>
      </c>
      <c r="C1172" s="66" t="s">
        <v>9</v>
      </c>
      <c r="D1172" s="66" t="s">
        <v>2809</v>
      </c>
      <c r="E1172" s="104">
        <v>510</v>
      </c>
      <c r="F1172" s="73" t="s">
        <v>2697</v>
      </c>
      <c r="G1172" s="66" t="s">
        <v>1</v>
      </c>
      <c r="H1172" s="90" t="s">
        <v>1</v>
      </c>
      <c r="I1172" s="72" t="s">
        <v>2691</v>
      </c>
      <c r="J1172"/>
    </row>
    <row r="1173" spans="1:10" ht="180" customHeight="1">
      <c r="A1173" s="98" t="s">
        <v>2576</v>
      </c>
      <c r="B1173" s="72" t="s">
        <v>2692</v>
      </c>
      <c r="C1173" s="66" t="s">
        <v>9</v>
      </c>
      <c r="D1173" s="66" t="s">
        <v>2809</v>
      </c>
      <c r="E1173" s="104">
        <v>637</v>
      </c>
      <c r="F1173" s="73" t="s">
        <v>2697</v>
      </c>
      <c r="G1173" s="66" t="s">
        <v>1</v>
      </c>
      <c r="H1173" s="90" t="s">
        <v>1</v>
      </c>
      <c r="I1173" s="72" t="s">
        <v>2693</v>
      </c>
      <c r="J1173"/>
    </row>
    <row r="1174" spans="1:10" ht="152.35" customHeight="1">
      <c r="A1174" s="98" t="s">
        <v>2577</v>
      </c>
      <c r="B1174" s="72" t="s">
        <v>2694</v>
      </c>
      <c r="C1174" s="66" t="s">
        <v>9</v>
      </c>
      <c r="D1174" s="66" t="s">
        <v>2809</v>
      </c>
      <c r="E1174" s="104">
        <v>600</v>
      </c>
      <c r="F1174" s="73" t="s">
        <v>2697</v>
      </c>
      <c r="G1174" s="66" t="s">
        <v>1</v>
      </c>
      <c r="H1174" s="90" t="s">
        <v>1</v>
      </c>
      <c r="I1174" s="72" t="s">
        <v>2695</v>
      </c>
      <c r="J1174"/>
    </row>
    <row r="1175" spans="1:10" ht="152.35" customHeight="1">
      <c r="A1175" s="98" t="s">
        <v>2579</v>
      </c>
      <c r="B1175" s="66" t="s">
        <v>2578</v>
      </c>
      <c r="C1175" s="66" t="s">
        <v>9</v>
      </c>
      <c r="D1175" s="66" t="s">
        <v>2809</v>
      </c>
      <c r="E1175" s="104">
        <v>300</v>
      </c>
      <c r="F1175" s="66" t="s">
        <v>2497</v>
      </c>
      <c r="G1175" s="66" t="s">
        <v>1</v>
      </c>
      <c r="H1175" s="90" t="s">
        <v>1</v>
      </c>
      <c r="I1175" s="46" t="s">
        <v>1</v>
      </c>
      <c r="J1175"/>
    </row>
    <row r="1176" spans="1:10" ht="152.35" customHeight="1">
      <c r="A1176" s="98" t="s">
        <v>2581</v>
      </c>
      <c r="B1176" s="66" t="s">
        <v>2580</v>
      </c>
      <c r="C1176" s="66" t="s">
        <v>9</v>
      </c>
      <c r="D1176" s="66" t="s">
        <v>2809</v>
      </c>
      <c r="E1176" s="104">
        <v>200</v>
      </c>
      <c r="F1176" s="66" t="s">
        <v>2497</v>
      </c>
      <c r="G1176" s="66" t="s">
        <v>1</v>
      </c>
      <c r="H1176" s="90" t="s">
        <v>1</v>
      </c>
      <c r="I1176" s="46" t="s">
        <v>1</v>
      </c>
      <c r="J1176"/>
    </row>
    <row r="1177" spans="1:10" ht="152.35" customHeight="1">
      <c r="A1177" s="98" t="s">
        <v>2583</v>
      </c>
      <c r="B1177" s="66" t="s">
        <v>2582</v>
      </c>
      <c r="C1177" s="66" t="s">
        <v>9</v>
      </c>
      <c r="D1177" s="66" t="s">
        <v>2809</v>
      </c>
      <c r="E1177" s="104">
        <v>200</v>
      </c>
      <c r="F1177" s="66" t="s">
        <v>2497</v>
      </c>
      <c r="G1177" s="66" t="s">
        <v>1</v>
      </c>
      <c r="H1177" s="90" t="s">
        <v>1</v>
      </c>
      <c r="I1177" s="46" t="s">
        <v>1</v>
      </c>
      <c r="J1177"/>
    </row>
    <row r="1178" spans="1:10" ht="152.35" customHeight="1">
      <c r="A1178" s="98" t="s">
        <v>2585</v>
      </c>
      <c r="B1178" s="66" t="s">
        <v>2584</v>
      </c>
      <c r="C1178" s="66" t="s">
        <v>9</v>
      </c>
      <c r="D1178" s="66" t="s">
        <v>2809</v>
      </c>
      <c r="E1178" s="104">
        <v>200</v>
      </c>
      <c r="F1178" s="66" t="s">
        <v>2497</v>
      </c>
      <c r="G1178" s="66" t="s">
        <v>1</v>
      </c>
      <c r="H1178" s="90" t="s">
        <v>1</v>
      </c>
      <c r="I1178" s="46" t="s">
        <v>1</v>
      </c>
      <c r="J1178"/>
    </row>
    <row r="1179" spans="1:10" ht="152.35" customHeight="1">
      <c r="A1179" s="98" t="s">
        <v>2587</v>
      </c>
      <c r="B1179" s="66" t="s">
        <v>2586</v>
      </c>
      <c r="C1179" s="66" t="s">
        <v>9</v>
      </c>
      <c r="D1179" s="66" t="s">
        <v>2809</v>
      </c>
      <c r="E1179" s="104">
        <v>200</v>
      </c>
      <c r="F1179" s="66" t="s">
        <v>2497</v>
      </c>
      <c r="G1179" s="66" t="s">
        <v>1</v>
      </c>
      <c r="H1179" s="90" t="s">
        <v>1</v>
      </c>
      <c r="I1179" s="46" t="s">
        <v>1</v>
      </c>
      <c r="J1179"/>
    </row>
    <row r="1180" spans="1:10" ht="152.35" customHeight="1">
      <c r="A1180" s="98" t="s">
        <v>2589</v>
      </c>
      <c r="B1180" s="66" t="s">
        <v>2588</v>
      </c>
      <c r="C1180" s="66" t="s">
        <v>9</v>
      </c>
      <c r="D1180" s="66" t="s">
        <v>2809</v>
      </c>
      <c r="E1180" s="104">
        <v>200</v>
      </c>
      <c r="F1180" s="66" t="s">
        <v>2497</v>
      </c>
      <c r="G1180" s="66" t="s">
        <v>1</v>
      </c>
      <c r="H1180" s="90" t="s">
        <v>1</v>
      </c>
      <c r="I1180" s="46" t="s">
        <v>1</v>
      </c>
      <c r="J1180"/>
    </row>
    <row r="1181" spans="1:10" ht="150.80000000000001" customHeight="1">
      <c r="A1181" s="98" t="s">
        <v>2591</v>
      </c>
      <c r="B1181" s="65" t="s">
        <v>2590</v>
      </c>
      <c r="C1181" s="66" t="s">
        <v>9</v>
      </c>
      <c r="D1181" s="66" t="s">
        <v>2809</v>
      </c>
      <c r="E1181" s="104">
        <v>400</v>
      </c>
      <c r="F1181" s="66" t="s">
        <v>2497</v>
      </c>
      <c r="G1181" s="66" t="s">
        <v>1</v>
      </c>
      <c r="H1181" s="90" t="s">
        <v>1</v>
      </c>
      <c r="I1181" s="46" t="s">
        <v>1</v>
      </c>
      <c r="J1181"/>
    </row>
    <row r="1182" spans="1:10" ht="150.80000000000001" customHeight="1">
      <c r="A1182" s="99" t="s">
        <v>2723</v>
      </c>
      <c r="B1182" s="81" t="s">
        <v>2721</v>
      </c>
      <c r="C1182" s="81" t="s">
        <v>9</v>
      </c>
      <c r="D1182" s="81" t="s">
        <v>2809</v>
      </c>
      <c r="E1182" s="108">
        <v>70000</v>
      </c>
      <c r="F1182" s="81" t="s">
        <v>2776</v>
      </c>
      <c r="G1182" s="81" t="s">
        <v>1</v>
      </c>
      <c r="H1182" s="94" t="s">
        <v>1</v>
      </c>
      <c r="I1182" s="46" t="s">
        <v>1</v>
      </c>
      <c r="J1182"/>
    </row>
    <row r="1183" spans="1:10" ht="150.80000000000001" customHeight="1">
      <c r="A1183" s="99" t="s">
        <v>2724</v>
      </c>
      <c r="B1183" s="81" t="s">
        <v>2722</v>
      </c>
      <c r="C1183" s="81" t="s">
        <v>9</v>
      </c>
      <c r="D1183" s="81" t="s">
        <v>2809</v>
      </c>
      <c r="E1183" s="108">
        <v>5000</v>
      </c>
      <c r="F1183" s="81" t="s">
        <v>2776</v>
      </c>
      <c r="G1183" s="81" t="s">
        <v>1</v>
      </c>
      <c r="H1183" s="94" t="s">
        <v>1</v>
      </c>
      <c r="I1183" s="83" t="s">
        <v>1</v>
      </c>
      <c r="J1183"/>
    </row>
    <row r="1184" spans="1:10" ht="150.80000000000001" customHeight="1">
      <c r="A1184" s="99" t="s">
        <v>2725</v>
      </c>
      <c r="B1184" s="81" t="s">
        <v>2731</v>
      </c>
      <c r="C1184" s="81" t="s">
        <v>9</v>
      </c>
      <c r="D1184" s="81" t="s">
        <v>2809</v>
      </c>
      <c r="E1184" s="108">
        <v>3000</v>
      </c>
      <c r="F1184" s="81" t="s">
        <v>2777</v>
      </c>
      <c r="G1184" s="81" t="s">
        <v>1</v>
      </c>
      <c r="H1184" s="94" t="s">
        <v>1</v>
      </c>
      <c r="I1184" s="83" t="s">
        <v>1</v>
      </c>
      <c r="J1184"/>
    </row>
    <row r="1185" spans="1:10" ht="150.80000000000001" customHeight="1">
      <c r="A1185" s="99" t="s">
        <v>2726</v>
      </c>
      <c r="B1185" s="81" t="s">
        <v>2732</v>
      </c>
      <c r="C1185" s="81" t="s">
        <v>9</v>
      </c>
      <c r="D1185" s="81" t="s">
        <v>2809</v>
      </c>
      <c r="E1185" s="108">
        <v>12000</v>
      </c>
      <c r="F1185" s="81" t="s">
        <v>2777</v>
      </c>
      <c r="G1185" s="81" t="s">
        <v>1</v>
      </c>
      <c r="H1185" s="94" t="s">
        <v>1</v>
      </c>
      <c r="I1185" s="46" t="s">
        <v>1</v>
      </c>
      <c r="J1185"/>
    </row>
    <row r="1186" spans="1:10" ht="150.80000000000001" customHeight="1">
      <c r="A1186" s="99" t="s">
        <v>2727</v>
      </c>
      <c r="B1186" s="81" t="s">
        <v>2733</v>
      </c>
      <c r="C1186" s="81" t="s">
        <v>9</v>
      </c>
      <c r="D1186" s="81" t="s">
        <v>2809</v>
      </c>
      <c r="E1186" s="108">
        <v>11000</v>
      </c>
      <c r="F1186" s="81" t="s">
        <v>2777</v>
      </c>
      <c r="G1186" s="81" t="s">
        <v>1</v>
      </c>
      <c r="H1186" s="94" t="s">
        <v>1</v>
      </c>
      <c r="I1186" s="83" t="s">
        <v>1</v>
      </c>
      <c r="J1186"/>
    </row>
    <row r="1187" spans="1:10" ht="150.80000000000001" customHeight="1">
      <c r="A1187" s="99" t="s">
        <v>2728</v>
      </c>
      <c r="B1187" s="81" t="s">
        <v>2734</v>
      </c>
      <c r="C1187" s="81" t="s">
        <v>9</v>
      </c>
      <c r="D1187" s="81" t="s">
        <v>2809</v>
      </c>
      <c r="E1187" s="108">
        <v>55000</v>
      </c>
      <c r="F1187" s="81" t="s">
        <v>2778</v>
      </c>
      <c r="G1187" s="78" t="s">
        <v>1</v>
      </c>
      <c r="H1187" s="90" t="s">
        <v>1</v>
      </c>
      <c r="I1187" s="46" t="s">
        <v>1</v>
      </c>
      <c r="J1187"/>
    </row>
    <row r="1188" spans="1:10" ht="150.80000000000001" customHeight="1">
      <c r="A1188" s="99" t="s">
        <v>2729</v>
      </c>
      <c r="B1188" s="81" t="s">
        <v>2735</v>
      </c>
      <c r="C1188" s="81" t="s">
        <v>9</v>
      </c>
      <c r="D1188" s="81" t="s">
        <v>2809</v>
      </c>
      <c r="E1188" s="108">
        <v>14000</v>
      </c>
      <c r="F1188" s="81" t="s">
        <v>2776</v>
      </c>
      <c r="G1188" s="78" t="s">
        <v>1</v>
      </c>
      <c r="H1188" s="90" t="s">
        <v>1</v>
      </c>
      <c r="I1188" s="46" t="s">
        <v>1</v>
      </c>
      <c r="J1188"/>
    </row>
    <row r="1189" spans="1:10" ht="150.80000000000001" customHeight="1">
      <c r="A1189" s="99" t="s">
        <v>2730</v>
      </c>
      <c r="B1189" s="84" t="s">
        <v>2736</v>
      </c>
      <c r="C1189" s="81" t="s">
        <v>9</v>
      </c>
      <c r="D1189" s="81" t="s">
        <v>2809</v>
      </c>
      <c r="E1189" s="108">
        <v>5000</v>
      </c>
      <c r="F1189" s="81" t="s">
        <v>2778</v>
      </c>
      <c r="G1189" s="78" t="s">
        <v>1</v>
      </c>
      <c r="H1189" s="90" t="s">
        <v>1</v>
      </c>
      <c r="I1189" s="46" t="s">
        <v>1</v>
      </c>
      <c r="J1189"/>
    </row>
    <row r="1190" spans="1:10" ht="150.80000000000001" customHeight="1">
      <c r="A1190" s="99" t="s">
        <v>2737</v>
      </c>
      <c r="B1190" s="81" t="s">
        <v>2754</v>
      </c>
      <c r="C1190" s="81" t="s">
        <v>9</v>
      </c>
      <c r="D1190" s="81" t="s">
        <v>2809</v>
      </c>
      <c r="E1190" s="108">
        <v>24000</v>
      </c>
      <c r="F1190" s="81" t="s">
        <v>2776</v>
      </c>
      <c r="G1190" s="78" t="s">
        <v>1</v>
      </c>
      <c r="H1190" s="90" t="s">
        <v>1</v>
      </c>
      <c r="I1190" s="46" t="s">
        <v>1</v>
      </c>
      <c r="J1190"/>
    </row>
    <row r="1191" spans="1:10" ht="150.80000000000001" customHeight="1">
      <c r="A1191" s="99" t="s">
        <v>2738</v>
      </c>
      <c r="B1191" s="81" t="s">
        <v>2755</v>
      </c>
      <c r="C1191" s="81" t="s">
        <v>9</v>
      </c>
      <c r="D1191" s="81" t="s">
        <v>2809</v>
      </c>
      <c r="E1191" s="108">
        <v>1000</v>
      </c>
      <c r="F1191" s="81" t="s">
        <v>2779</v>
      </c>
      <c r="G1191" s="78" t="s">
        <v>1</v>
      </c>
      <c r="H1191" s="90" t="s">
        <v>1</v>
      </c>
      <c r="I1191" s="46" t="s">
        <v>1</v>
      </c>
      <c r="J1191"/>
    </row>
    <row r="1192" spans="1:10" ht="150.80000000000001" customHeight="1">
      <c r="A1192" s="99" t="s">
        <v>2739</v>
      </c>
      <c r="B1192" s="81" t="s">
        <v>2756</v>
      </c>
      <c r="C1192" s="81" t="s">
        <v>9</v>
      </c>
      <c r="D1192" s="81" t="s">
        <v>2809</v>
      </c>
      <c r="E1192" s="108">
        <v>12000</v>
      </c>
      <c r="F1192" s="81" t="s">
        <v>2780</v>
      </c>
      <c r="G1192" s="78" t="s">
        <v>1</v>
      </c>
      <c r="H1192" s="90" t="s">
        <v>1</v>
      </c>
      <c r="I1192" s="46" t="s">
        <v>1</v>
      </c>
      <c r="J1192"/>
    </row>
    <row r="1193" spans="1:10" ht="150.80000000000001" customHeight="1">
      <c r="A1193" s="99" t="s">
        <v>2740</v>
      </c>
      <c r="B1193" s="81" t="s">
        <v>2757</v>
      </c>
      <c r="C1193" s="81" t="s">
        <v>9</v>
      </c>
      <c r="D1193" s="81" t="s">
        <v>2809</v>
      </c>
      <c r="E1193" s="108">
        <v>46000</v>
      </c>
      <c r="F1193" s="81" t="s">
        <v>2781</v>
      </c>
      <c r="G1193" s="78" t="s">
        <v>1</v>
      </c>
      <c r="H1193" s="90" t="s">
        <v>1</v>
      </c>
      <c r="I1193" s="46" t="s">
        <v>1</v>
      </c>
      <c r="J1193"/>
    </row>
    <row r="1194" spans="1:10" ht="150.80000000000001" customHeight="1">
      <c r="A1194" s="99" t="s">
        <v>2741</v>
      </c>
      <c r="B1194" s="81" t="s">
        <v>2758</v>
      </c>
      <c r="C1194" s="81" t="s">
        <v>9</v>
      </c>
      <c r="D1194" s="81" t="s">
        <v>2809</v>
      </c>
      <c r="E1194" s="108">
        <v>11000</v>
      </c>
      <c r="F1194" s="81" t="s">
        <v>2782</v>
      </c>
      <c r="G1194" s="81" t="s">
        <v>1</v>
      </c>
      <c r="H1194" s="90" t="s">
        <v>1</v>
      </c>
      <c r="I1194" s="46" t="s">
        <v>1</v>
      </c>
      <c r="J1194"/>
    </row>
    <row r="1195" spans="1:10" ht="150.80000000000001" customHeight="1">
      <c r="A1195" s="99" t="s">
        <v>2742</v>
      </c>
      <c r="B1195" s="81" t="s">
        <v>2759</v>
      </c>
      <c r="C1195" s="81" t="s">
        <v>9</v>
      </c>
      <c r="D1195" s="81" t="s">
        <v>2809</v>
      </c>
      <c r="E1195" s="108">
        <v>3000</v>
      </c>
      <c r="F1195" s="81" t="s">
        <v>2782</v>
      </c>
      <c r="G1195" s="81" t="s">
        <v>1</v>
      </c>
      <c r="H1195" s="90" t="s">
        <v>1</v>
      </c>
      <c r="I1195" s="46" t="s">
        <v>1</v>
      </c>
      <c r="J1195"/>
    </row>
    <row r="1196" spans="1:10" ht="150.80000000000001" customHeight="1">
      <c r="A1196" s="99" t="s">
        <v>2743</v>
      </c>
      <c r="B1196" s="81" t="s">
        <v>2760</v>
      </c>
      <c r="C1196" s="81" t="s">
        <v>9</v>
      </c>
      <c r="D1196" s="81" t="s">
        <v>2809</v>
      </c>
      <c r="E1196" s="108">
        <v>9000</v>
      </c>
      <c r="F1196" s="81" t="s">
        <v>2781</v>
      </c>
      <c r="G1196" s="81" t="s">
        <v>1</v>
      </c>
      <c r="H1196" s="90" t="s">
        <v>1</v>
      </c>
      <c r="I1196" s="46" t="s">
        <v>1</v>
      </c>
      <c r="J1196"/>
    </row>
    <row r="1197" spans="1:10" ht="150.80000000000001" customHeight="1">
      <c r="A1197" s="99" t="s">
        <v>2744</v>
      </c>
      <c r="B1197" s="81" t="s">
        <v>2761</v>
      </c>
      <c r="C1197" s="81" t="s">
        <v>9</v>
      </c>
      <c r="D1197" s="81" t="s">
        <v>2809</v>
      </c>
      <c r="E1197" s="108">
        <v>115000</v>
      </c>
      <c r="F1197" s="81" t="s">
        <v>2781</v>
      </c>
      <c r="G1197" s="81" t="s">
        <v>1</v>
      </c>
      <c r="H1197" s="90" t="s">
        <v>1</v>
      </c>
      <c r="I1197" s="46" t="s">
        <v>1</v>
      </c>
      <c r="J1197"/>
    </row>
    <row r="1198" spans="1:10" ht="150.80000000000001" customHeight="1">
      <c r="A1198" s="99" t="s">
        <v>2745</v>
      </c>
      <c r="B1198" s="81" t="s">
        <v>2762</v>
      </c>
      <c r="C1198" s="81" t="s">
        <v>9</v>
      </c>
      <c r="D1198" s="81" t="s">
        <v>2809</v>
      </c>
      <c r="E1198" s="108">
        <v>6000</v>
      </c>
      <c r="F1198" s="81" t="s">
        <v>2779</v>
      </c>
      <c r="G1198" s="81" t="s">
        <v>1</v>
      </c>
      <c r="H1198" s="94" t="s">
        <v>1</v>
      </c>
      <c r="I1198" s="83" t="s">
        <v>1</v>
      </c>
      <c r="J1198"/>
    </row>
    <row r="1199" spans="1:10" ht="150.80000000000001" customHeight="1">
      <c r="A1199" s="99" t="s">
        <v>2746</v>
      </c>
      <c r="B1199" s="81" t="s">
        <v>2763</v>
      </c>
      <c r="C1199" s="81" t="s">
        <v>9</v>
      </c>
      <c r="D1199" s="81" t="s">
        <v>2809</v>
      </c>
      <c r="E1199" s="108">
        <v>3000</v>
      </c>
      <c r="F1199" s="81" t="s">
        <v>2782</v>
      </c>
      <c r="G1199" s="81" t="s">
        <v>1</v>
      </c>
      <c r="H1199" s="94" t="s">
        <v>1</v>
      </c>
      <c r="I1199" s="46" t="s">
        <v>1</v>
      </c>
      <c r="J1199"/>
    </row>
    <row r="1200" spans="1:10" ht="150.80000000000001" customHeight="1">
      <c r="A1200" s="99" t="s">
        <v>2747</v>
      </c>
      <c r="B1200" s="81" t="s">
        <v>2764</v>
      </c>
      <c r="C1200" s="81" t="s">
        <v>9</v>
      </c>
      <c r="D1200" s="81" t="s">
        <v>2809</v>
      </c>
      <c r="E1200" s="108">
        <v>29000</v>
      </c>
      <c r="F1200" s="81" t="s">
        <v>2782</v>
      </c>
      <c r="G1200" s="81" t="s">
        <v>1</v>
      </c>
      <c r="H1200" s="94" t="s">
        <v>1</v>
      </c>
      <c r="I1200" s="46" t="s">
        <v>1</v>
      </c>
      <c r="J1200"/>
    </row>
    <row r="1201" spans="1:10" ht="150.80000000000001" customHeight="1">
      <c r="A1201" s="99" t="s">
        <v>2748</v>
      </c>
      <c r="B1201" s="81" t="s">
        <v>2765</v>
      </c>
      <c r="C1201" s="81" t="s">
        <v>9</v>
      </c>
      <c r="D1201" s="81" t="s">
        <v>2809</v>
      </c>
      <c r="E1201" s="108">
        <v>11000</v>
      </c>
      <c r="F1201" s="81" t="s">
        <v>2783</v>
      </c>
      <c r="G1201" s="81" t="s">
        <v>1</v>
      </c>
      <c r="H1201" s="94" t="s">
        <v>1</v>
      </c>
      <c r="I1201" s="46" t="s">
        <v>1</v>
      </c>
      <c r="J1201"/>
    </row>
    <row r="1202" spans="1:10" ht="150.80000000000001" customHeight="1">
      <c r="A1202" s="99" t="s">
        <v>2749</v>
      </c>
      <c r="B1202" s="81" t="s">
        <v>2766</v>
      </c>
      <c r="C1202" s="81" t="s">
        <v>9</v>
      </c>
      <c r="D1202" s="81" t="s">
        <v>2809</v>
      </c>
      <c r="E1202" s="108">
        <v>17000</v>
      </c>
      <c r="F1202" s="81" t="s">
        <v>2784</v>
      </c>
      <c r="G1202" s="81" t="s">
        <v>1</v>
      </c>
      <c r="H1202" s="94" t="s">
        <v>1</v>
      </c>
      <c r="I1202" s="46" t="s">
        <v>1</v>
      </c>
      <c r="J1202"/>
    </row>
    <row r="1203" spans="1:10" ht="150.80000000000001" customHeight="1">
      <c r="A1203" s="99" t="s">
        <v>2750</v>
      </c>
      <c r="B1203" s="81" t="s">
        <v>2767</v>
      </c>
      <c r="C1203" s="81" t="s">
        <v>9</v>
      </c>
      <c r="D1203" s="81" t="s">
        <v>2809</v>
      </c>
      <c r="E1203" s="108">
        <v>318000</v>
      </c>
      <c r="F1203" s="81" t="s">
        <v>2784</v>
      </c>
      <c r="G1203" s="81" t="s">
        <v>1</v>
      </c>
      <c r="H1203" s="94" t="s">
        <v>1</v>
      </c>
      <c r="I1203" s="46" t="s">
        <v>1</v>
      </c>
      <c r="J1203"/>
    </row>
    <row r="1204" spans="1:10" ht="150.80000000000001" customHeight="1">
      <c r="A1204" s="99" t="s">
        <v>2751</v>
      </c>
      <c r="B1204" s="81" t="s">
        <v>2768</v>
      </c>
      <c r="C1204" s="81" t="s">
        <v>9</v>
      </c>
      <c r="D1204" s="81" t="s">
        <v>2809</v>
      </c>
      <c r="E1204" s="108">
        <v>17000</v>
      </c>
      <c r="F1204" s="81" t="s">
        <v>2784</v>
      </c>
      <c r="G1204" s="81" t="s">
        <v>1</v>
      </c>
      <c r="H1204" s="94" t="s">
        <v>1</v>
      </c>
      <c r="I1204" s="83" t="s">
        <v>1</v>
      </c>
      <c r="J1204"/>
    </row>
    <row r="1205" spans="1:10" ht="150.80000000000001" customHeight="1">
      <c r="A1205" s="99" t="s">
        <v>2752</v>
      </c>
      <c r="B1205" s="81" t="s">
        <v>2769</v>
      </c>
      <c r="C1205" s="81" t="s">
        <v>9</v>
      </c>
      <c r="D1205" s="81" t="s">
        <v>2809</v>
      </c>
      <c r="E1205" s="108">
        <v>10000</v>
      </c>
      <c r="F1205" s="81" t="s">
        <v>2784</v>
      </c>
      <c r="G1205" s="81" t="s">
        <v>1</v>
      </c>
      <c r="H1205" s="94" t="s">
        <v>1</v>
      </c>
      <c r="I1205" s="83" t="s">
        <v>1</v>
      </c>
      <c r="J1205"/>
    </row>
    <row r="1206" spans="1:10" ht="150.80000000000001" customHeight="1">
      <c r="A1206" s="99" t="s">
        <v>2753</v>
      </c>
      <c r="B1206" s="81" t="s">
        <v>2786</v>
      </c>
      <c r="C1206" s="81" t="s">
        <v>9</v>
      </c>
      <c r="D1206" s="81" t="s">
        <v>2809</v>
      </c>
      <c r="E1206" s="108">
        <v>341683</v>
      </c>
      <c r="F1206" s="81" t="s">
        <v>2785</v>
      </c>
      <c r="G1206" s="78" t="s">
        <v>1</v>
      </c>
      <c r="H1206" s="90" t="s">
        <v>1</v>
      </c>
      <c r="I1206" s="46" t="s">
        <v>1</v>
      </c>
      <c r="J1206"/>
    </row>
    <row r="1207" spans="1:10" ht="170.5" customHeight="1">
      <c r="A1207" s="98" t="s">
        <v>2701</v>
      </c>
      <c r="B1207" s="82" t="s">
        <v>2702</v>
      </c>
      <c r="C1207" s="75" t="s">
        <v>7</v>
      </c>
      <c r="D1207" s="75" t="s">
        <v>2809</v>
      </c>
      <c r="E1207" s="104">
        <v>635</v>
      </c>
      <c r="F1207" s="75" t="s">
        <v>2703</v>
      </c>
      <c r="G1207" s="82" t="s">
        <v>1</v>
      </c>
      <c r="H1207" s="90" t="s">
        <v>1</v>
      </c>
      <c r="I1207" s="46" t="s">
        <v>1</v>
      </c>
      <c r="J1207"/>
    </row>
    <row r="1208" spans="1:10" ht="14.95" customHeight="1">
      <c r="A1208" s="13" t="s">
        <v>2</v>
      </c>
      <c r="B1208" s="12"/>
      <c r="C1208" s="13"/>
      <c r="D1208" s="13"/>
      <c r="E1208" s="31">
        <f>SUM(E1102:E1207)</f>
        <v>3459707.15</v>
      </c>
      <c r="F1208" s="65"/>
      <c r="G1208" s="65"/>
      <c r="H1208" s="90"/>
      <c r="I1208" s="46"/>
      <c r="J1208"/>
    </row>
    <row r="1209" spans="1:10" ht="14.95" customHeight="1">
      <c r="A1209" s="121" t="s">
        <v>2796</v>
      </c>
      <c r="B1209" s="129"/>
      <c r="C1209" s="129"/>
      <c r="D1209" s="129"/>
      <c r="E1209" s="129"/>
      <c r="F1209" s="129"/>
      <c r="G1209" s="129"/>
      <c r="H1209" s="129"/>
      <c r="I1209" s="130"/>
      <c r="J1209"/>
    </row>
    <row r="1210" spans="1:10" ht="125" customHeight="1">
      <c r="A1210" s="19" t="s">
        <v>2787</v>
      </c>
      <c r="B1210" s="81" t="s">
        <v>2790</v>
      </c>
      <c r="C1210" s="13"/>
      <c r="D1210" s="81" t="s">
        <v>2809</v>
      </c>
      <c r="E1210" s="79">
        <v>212670.73</v>
      </c>
      <c r="F1210" s="81" t="s">
        <v>2793</v>
      </c>
      <c r="G1210" s="82" t="s">
        <v>1</v>
      </c>
      <c r="H1210" s="90" t="s">
        <v>1</v>
      </c>
      <c r="I1210" s="46" t="s">
        <v>1</v>
      </c>
      <c r="J1210"/>
    </row>
    <row r="1211" spans="1:10" ht="104.6" customHeight="1">
      <c r="A1211" s="19" t="s">
        <v>2788</v>
      </c>
      <c r="B1211" s="81" t="s">
        <v>2791</v>
      </c>
      <c r="C1211" s="13"/>
      <c r="D1211" s="81" t="s">
        <v>2809</v>
      </c>
      <c r="E1211" s="79">
        <v>8782119.0999999996</v>
      </c>
      <c r="F1211" s="81" t="s">
        <v>2794</v>
      </c>
      <c r="G1211" s="82" t="s">
        <v>1</v>
      </c>
      <c r="H1211" s="90" t="s">
        <v>1</v>
      </c>
      <c r="I1211" s="46" t="s">
        <v>1</v>
      </c>
      <c r="J1211"/>
    </row>
    <row r="1212" spans="1:10" ht="91.7" customHeight="1">
      <c r="A1212" s="19" t="s">
        <v>2789</v>
      </c>
      <c r="B1212" s="81" t="s">
        <v>2792</v>
      </c>
      <c r="C1212" s="13"/>
      <c r="D1212" s="81" t="s">
        <v>2809</v>
      </c>
      <c r="E1212" s="79">
        <v>13541324.439999999</v>
      </c>
      <c r="F1212" s="81" t="s">
        <v>2794</v>
      </c>
      <c r="G1212" s="82" t="s">
        <v>1</v>
      </c>
      <c r="H1212" s="90" t="s">
        <v>1</v>
      </c>
      <c r="I1212" s="46" t="s">
        <v>1</v>
      </c>
      <c r="J1212"/>
    </row>
    <row r="1213" spans="1:10" ht="14.95" customHeight="1">
      <c r="A1213" s="13" t="s">
        <v>2795</v>
      </c>
      <c r="B1213" s="12"/>
      <c r="C1213" s="13"/>
      <c r="D1213" s="13"/>
      <c r="E1213" s="31">
        <f>SUM(E1210:E1212)</f>
        <v>22536114.27</v>
      </c>
      <c r="F1213" s="82"/>
      <c r="G1213" s="82"/>
      <c r="H1213" s="90"/>
      <c r="I1213" s="46"/>
      <c r="J1213"/>
    </row>
    <row r="1214" spans="1:10">
      <c r="A1214" s="27" t="s">
        <v>1055</v>
      </c>
      <c r="B1214" s="27"/>
      <c r="C1214" s="27"/>
      <c r="D1214" s="27"/>
      <c r="E1214" s="34">
        <f>E1100+E1067+E1062+E1007+E985+E646+E50+E35+E30+E13+E1208+E1213</f>
        <v>237479710.80000004</v>
      </c>
      <c r="F1214" s="19"/>
      <c r="G1214" s="48"/>
      <c r="H1214" s="90"/>
      <c r="I1214" s="46"/>
      <c r="J1214"/>
    </row>
    <row r="1215" spans="1:10">
      <c r="B1215" s="28"/>
      <c r="C1215" s="28"/>
      <c r="D1215" s="28"/>
      <c r="H1215" s="95"/>
      <c r="I1215"/>
      <c r="J1215"/>
    </row>
    <row r="1216" spans="1:10">
      <c r="B1216" s="28"/>
      <c r="C1216" s="28"/>
      <c r="D1216" s="28"/>
      <c r="F1216" s="29"/>
      <c r="H1216" s="95"/>
      <c r="I1216"/>
      <c r="J1216"/>
    </row>
    <row r="1217" spans="1:10" ht="15.8" customHeight="1">
      <c r="A1217" s="127" t="s">
        <v>2599</v>
      </c>
      <c r="B1217" s="127"/>
      <c r="C1217" s="127"/>
      <c r="D1217" s="127"/>
      <c r="E1217" s="127"/>
      <c r="F1217" s="30"/>
      <c r="H1217" s="128" t="s">
        <v>2452</v>
      </c>
      <c r="I1217" s="128"/>
      <c r="J1217"/>
    </row>
    <row r="1218" spans="1:10" ht="14.95" customHeight="1">
      <c r="A1218" s="127"/>
      <c r="B1218" s="127"/>
      <c r="C1218" s="127"/>
      <c r="D1218" s="127"/>
      <c r="E1218" s="127"/>
      <c r="H1218" s="128"/>
      <c r="I1218" s="128"/>
      <c r="J1218"/>
    </row>
    <row r="1219" spans="1:10" ht="34" customHeight="1">
      <c r="A1219" s="127"/>
      <c r="B1219" s="127"/>
      <c r="C1219" s="127"/>
      <c r="D1219" s="127"/>
      <c r="E1219" s="127"/>
      <c r="G1219" s="39"/>
      <c r="H1219" s="128"/>
      <c r="I1219" s="128"/>
      <c r="J1219"/>
    </row>
    <row r="1220" spans="1:10">
      <c r="B1220" s="28"/>
      <c r="C1220" s="28"/>
      <c r="D1220" s="28"/>
      <c r="H1220" s="95"/>
      <c r="I1220"/>
      <c r="J1220"/>
    </row>
    <row r="1221" spans="1:10">
      <c r="B1221" s="28"/>
      <c r="C1221" s="28"/>
      <c r="D1221" s="28"/>
      <c r="H1221" s="95"/>
      <c r="I1221"/>
      <c r="J1221"/>
    </row>
    <row r="1222" spans="1:10">
      <c r="B1222" s="28"/>
      <c r="C1222" s="28"/>
      <c r="D1222" s="28"/>
    </row>
    <row r="1223" spans="1:10">
      <c r="B1223" s="28"/>
      <c r="C1223" s="28"/>
      <c r="D1223" s="28"/>
    </row>
  </sheetData>
  <autoFilter ref="E1:E1223"/>
  <mergeCells count="207">
    <mergeCell ref="F971:F975"/>
    <mergeCell ref="F981:F983"/>
    <mergeCell ref="F936:F938"/>
    <mergeCell ref="F945:F953"/>
    <mergeCell ref="F968:F970"/>
    <mergeCell ref="F919:F922"/>
    <mergeCell ref="F923:F925"/>
    <mergeCell ref="E964:E967"/>
    <mergeCell ref="E968:E970"/>
    <mergeCell ref="E981:E983"/>
    <mergeCell ref="E838:E849"/>
    <mergeCell ref="E850:E864"/>
    <mergeCell ref="E875:E879"/>
    <mergeCell ref="E880:E885"/>
    <mergeCell ref="E886:E898"/>
    <mergeCell ref="E900:E907"/>
    <mergeCell ref="E909:E918"/>
    <mergeCell ref="E919:E922"/>
    <mergeCell ref="E927:E934"/>
    <mergeCell ref="E824:E832"/>
    <mergeCell ref="A506:I506"/>
    <mergeCell ref="A449:I449"/>
    <mergeCell ref="A450:I450"/>
    <mergeCell ref="F927:F933"/>
    <mergeCell ref="E923:E926"/>
    <mergeCell ref="E936:E938"/>
    <mergeCell ref="E955:E960"/>
    <mergeCell ref="E693:E708"/>
    <mergeCell ref="E709:E717"/>
    <mergeCell ref="E723:E737"/>
    <mergeCell ref="E738:E741"/>
    <mergeCell ref="E742:E758"/>
    <mergeCell ref="E786:E803"/>
    <mergeCell ref="E804:E808"/>
    <mergeCell ref="E809:E818"/>
    <mergeCell ref="E819:E822"/>
    <mergeCell ref="F686:F692"/>
    <mergeCell ref="F693:F707"/>
    <mergeCell ref="F850:F863"/>
    <mergeCell ref="F865:F872"/>
    <mergeCell ref="F709:F717"/>
    <mergeCell ref="F718:F721"/>
    <mergeCell ref="F723:F737"/>
    <mergeCell ref="B14:G14"/>
    <mergeCell ref="E648:E658"/>
    <mergeCell ref="E659:E672"/>
    <mergeCell ref="E673:E677"/>
    <mergeCell ref="A31:I31"/>
    <mergeCell ref="A36:I36"/>
    <mergeCell ref="A37:I37"/>
    <mergeCell ref="A51:I51"/>
    <mergeCell ref="A52:I52"/>
    <mergeCell ref="F838:F847"/>
    <mergeCell ref="F848:F849"/>
    <mergeCell ref="F823:F832"/>
    <mergeCell ref="F738:F741"/>
    <mergeCell ref="F742:F754"/>
    <mergeCell ref="F755:F758"/>
    <mergeCell ref="F759:F769"/>
    <mergeCell ref="F774:F783"/>
    <mergeCell ref="F786:F798"/>
    <mergeCell ref="F819:F822"/>
    <mergeCell ref="F834:F836"/>
    <mergeCell ref="A5:I5"/>
    <mergeCell ref="A6:I6"/>
    <mergeCell ref="G1:I1"/>
    <mergeCell ref="A2:I2"/>
    <mergeCell ref="F955:F960"/>
    <mergeCell ref="F964:F966"/>
    <mergeCell ref="F648:F657"/>
    <mergeCell ref="F659:F672"/>
    <mergeCell ref="A340:I340"/>
    <mergeCell ref="F875:F877"/>
    <mergeCell ref="F880:F884"/>
    <mergeCell ref="F886:F897"/>
    <mergeCell ref="F899:F907"/>
    <mergeCell ref="F909:F918"/>
    <mergeCell ref="F673:F677"/>
    <mergeCell ref="F678:F684"/>
    <mergeCell ref="F799:F803"/>
    <mergeCell ref="F804:F808"/>
    <mergeCell ref="E834:E836"/>
    <mergeCell ref="F809:F817"/>
    <mergeCell ref="D693:D708"/>
    <mergeCell ref="C693:C708"/>
    <mergeCell ref="E678:E692"/>
    <mergeCell ref="C678:C692"/>
    <mergeCell ref="D678:D692"/>
    <mergeCell ref="A678:A692"/>
    <mergeCell ref="A693:A708"/>
    <mergeCell ref="A617:I617"/>
    <mergeCell ref="A647:I647"/>
    <mergeCell ref="C648:C658"/>
    <mergeCell ref="D648:D658"/>
    <mergeCell ref="A648:A658"/>
    <mergeCell ref="D659:D672"/>
    <mergeCell ref="C659:C672"/>
    <mergeCell ref="A659:A672"/>
    <mergeCell ref="D673:D677"/>
    <mergeCell ref="C673:C677"/>
    <mergeCell ref="A673:A677"/>
    <mergeCell ref="E759:E773"/>
    <mergeCell ref="A709:A717"/>
    <mergeCell ref="C709:C717"/>
    <mergeCell ref="D709:D717"/>
    <mergeCell ref="E718:E722"/>
    <mergeCell ref="A718:A722"/>
    <mergeCell ref="C718:C722"/>
    <mergeCell ref="D718:D722"/>
    <mergeCell ref="A723:A737"/>
    <mergeCell ref="C723:C737"/>
    <mergeCell ref="D723:D737"/>
    <mergeCell ref="A738:A741"/>
    <mergeCell ref="C738:C741"/>
    <mergeCell ref="D738:D741"/>
    <mergeCell ref="A742:A758"/>
    <mergeCell ref="C742:C758"/>
    <mergeCell ref="D742:D758"/>
    <mergeCell ref="C759:C769"/>
    <mergeCell ref="A759:A773"/>
    <mergeCell ref="D759:D773"/>
    <mergeCell ref="C786:C803"/>
    <mergeCell ref="D786:D803"/>
    <mergeCell ref="A786:A803"/>
    <mergeCell ref="A804:A808"/>
    <mergeCell ref="C804:C808"/>
    <mergeCell ref="D804:D808"/>
    <mergeCell ref="A774:A785"/>
    <mergeCell ref="C774:C785"/>
    <mergeCell ref="D774:D785"/>
    <mergeCell ref="D809:D818"/>
    <mergeCell ref="C809:C818"/>
    <mergeCell ref="A809:A818"/>
    <mergeCell ref="A819:A822"/>
    <mergeCell ref="C819:C822"/>
    <mergeCell ref="D819:D822"/>
    <mergeCell ref="A823:A833"/>
    <mergeCell ref="C823:C833"/>
    <mergeCell ref="D823:D833"/>
    <mergeCell ref="A880:A885"/>
    <mergeCell ref="C880:C885"/>
    <mergeCell ref="D880:D885"/>
    <mergeCell ref="C834:C836"/>
    <mergeCell ref="D834:D836"/>
    <mergeCell ref="A834:A836"/>
    <mergeCell ref="A838:A849"/>
    <mergeCell ref="C838:C849"/>
    <mergeCell ref="D838:D849"/>
    <mergeCell ref="A850:A864"/>
    <mergeCell ref="C850:C864"/>
    <mergeCell ref="D850:D864"/>
    <mergeCell ref="A955:A960"/>
    <mergeCell ref="C955:C960"/>
    <mergeCell ref="D955:D960"/>
    <mergeCell ref="A919:A922"/>
    <mergeCell ref="C919:C922"/>
    <mergeCell ref="D919:D922"/>
    <mergeCell ref="A923:A926"/>
    <mergeCell ref="C923:C926"/>
    <mergeCell ref="D923:D926"/>
    <mergeCell ref="A927:A934"/>
    <mergeCell ref="C927:C934"/>
    <mergeCell ref="D927:D934"/>
    <mergeCell ref="A964:A967"/>
    <mergeCell ref="C964:C967"/>
    <mergeCell ref="D964:D967"/>
    <mergeCell ref="A968:A970"/>
    <mergeCell ref="C968:C970"/>
    <mergeCell ref="D968:D970"/>
    <mergeCell ref="A971:A975"/>
    <mergeCell ref="C971:C975"/>
    <mergeCell ref="D971:D975"/>
    <mergeCell ref="A981:A983"/>
    <mergeCell ref="C981:C983"/>
    <mergeCell ref="D981:D983"/>
    <mergeCell ref="A986:I986"/>
    <mergeCell ref="A1008:I1008"/>
    <mergeCell ref="A1063:I1063"/>
    <mergeCell ref="A1068:I1068"/>
    <mergeCell ref="A1217:E1219"/>
    <mergeCell ref="H1217:I1219"/>
    <mergeCell ref="A1101:I1101"/>
    <mergeCell ref="A1209:I1209"/>
    <mergeCell ref="E774:E785"/>
    <mergeCell ref="A945:A954"/>
    <mergeCell ref="C945:C954"/>
    <mergeCell ref="D945:D954"/>
    <mergeCell ref="E945:E954"/>
    <mergeCell ref="A865:A874"/>
    <mergeCell ref="C865:C874"/>
    <mergeCell ref="D865:D874"/>
    <mergeCell ref="E865:E874"/>
    <mergeCell ref="A936:A938"/>
    <mergeCell ref="C936:C938"/>
    <mergeCell ref="D936:D938"/>
    <mergeCell ref="A886:A898"/>
    <mergeCell ref="C886:C898"/>
    <mergeCell ref="D886:D898"/>
    <mergeCell ref="A899:A908"/>
    <mergeCell ref="C899:C908"/>
    <mergeCell ref="D899:D908"/>
    <mergeCell ref="D909:D918"/>
    <mergeCell ref="C909:C918"/>
    <mergeCell ref="A909:A918"/>
    <mergeCell ref="C875:C879"/>
    <mergeCell ref="D875:D879"/>
    <mergeCell ref="A875:A879"/>
  </mergeCells>
  <pageMargins left="1.1811023622047245" right="0.19685039370078741" top="0.59055118110236227" bottom="0.19685039370078741" header="0.31496062992125984" footer="0.19685039370078741"/>
  <pageSetup paperSize="9" scale="70" fitToHeight="0" orientation="landscape" r:id="rId1"/>
  <headerFooter differentFirst="1">
    <oddHeader>&amp;C&amp;P</oddHeader>
  </headerFooter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ColWidth="9" defaultRowHeight="14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9:A332"/>
  <sheetViews>
    <sheetView workbookViewId="0">
      <selection activeCell="O13" sqref="O13"/>
    </sheetView>
  </sheetViews>
  <sheetFormatPr defaultColWidth="9" defaultRowHeight="14.3"/>
  <sheetData>
    <row r="9" ht="14.95" customHeight="1"/>
    <row r="10" ht="14.95" customHeight="1"/>
    <row r="11" ht="14.95" customHeight="1"/>
    <row r="12" ht="14.95" customHeight="1"/>
    <row r="13" ht="14.95" customHeight="1"/>
    <row r="14" ht="14.95" customHeight="1"/>
    <row r="15" ht="14.95" customHeight="1"/>
    <row r="16" ht="14.95" customHeight="1"/>
    <row r="17" ht="14.95" customHeight="1"/>
    <row r="18" ht="14.95" customHeight="1"/>
    <row r="19" ht="15.8" customHeight="1"/>
    <row r="20" ht="14.95" customHeight="1"/>
    <row r="21" ht="14.95" customHeight="1"/>
    <row r="22" ht="14.95" customHeight="1"/>
    <row r="23" ht="14.95" customHeight="1"/>
    <row r="24" ht="14.95" customHeight="1"/>
    <row r="25" ht="14.95" customHeight="1"/>
    <row r="26" ht="14.95" customHeight="1"/>
    <row r="27" ht="14.95" customHeight="1"/>
    <row r="28" ht="14.95" customHeight="1"/>
    <row r="29" ht="14.95" customHeight="1"/>
    <row r="30" ht="14.95" customHeight="1"/>
    <row r="31" ht="14.95" customHeight="1"/>
    <row r="32" ht="14.95" customHeight="1"/>
    <row r="33" ht="14.95" customHeight="1"/>
    <row r="34" ht="14.95" customHeight="1"/>
    <row r="35" ht="14.95" customHeight="1"/>
    <row r="36" ht="14.95" customHeight="1"/>
    <row r="37" ht="14.95" customHeight="1"/>
    <row r="38" ht="14.95" customHeight="1"/>
    <row r="54" ht="14.95" customHeight="1"/>
    <row r="55" ht="14.95" customHeight="1"/>
    <row r="56" ht="14.95" customHeight="1"/>
    <row r="57" ht="14.95" customHeight="1"/>
    <row r="58" ht="14.95" customHeight="1"/>
    <row r="59" ht="14.95" customHeight="1"/>
    <row r="60" ht="14.95" customHeight="1"/>
    <row r="61" ht="14.95" customHeight="1"/>
    <row r="62" ht="14.95" customHeight="1"/>
    <row r="63" ht="14.95" customHeight="1"/>
    <row r="64" ht="14.95" customHeight="1"/>
    <row r="65" ht="14.95" customHeight="1"/>
    <row r="66" ht="14.95" customHeight="1"/>
    <row r="67" ht="14.95" customHeight="1"/>
    <row r="68" ht="14.95" customHeight="1"/>
    <row r="69" ht="14.95" customHeight="1"/>
    <row r="70" ht="14.95" customHeight="1"/>
    <row r="71" ht="14.95" customHeight="1"/>
    <row r="72" ht="14.95" customHeight="1"/>
    <row r="73" ht="14.95" customHeight="1"/>
    <row r="74" ht="14.95" customHeight="1"/>
    <row r="75" ht="14.95" customHeight="1"/>
    <row r="76" ht="14.95" customHeight="1"/>
    <row r="77" ht="14.95" customHeight="1"/>
    <row r="78" ht="14.95" customHeight="1"/>
    <row r="80" ht="14.95" customHeight="1"/>
    <row r="81" ht="14.95" customHeight="1"/>
    <row r="84" ht="14.95" customHeight="1"/>
    <row r="85" ht="14.95" customHeight="1"/>
    <row r="86" ht="14.95" customHeight="1"/>
    <row r="87" ht="14.95" customHeight="1"/>
    <row r="88" ht="14.95" customHeight="1"/>
    <row r="89" ht="14.95" customHeight="1"/>
    <row r="90" ht="14.95" customHeight="1"/>
    <row r="91" ht="14.95" customHeight="1"/>
    <row r="92" ht="14.95" customHeight="1"/>
    <row r="93" ht="14.95" customHeight="1"/>
    <row r="94" ht="14.95" customHeight="1"/>
    <row r="95" ht="14.95" customHeight="1"/>
    <row r="96" ht="14.95" customHeight="1"/>
    <row r="97" ht="14.95" customHeight="1"/>
    <row r="98" ht="14.95" customHeight="1"/>
    <row r="99" ht="14.95" customHeight="1"/>
    <row r="100" ht="14.95" customHeight="1"/>
    <row r="101" ht="14.95" customHeight="1"/>
    <row r="102" ht="14.95" customHeight="1"/>
    <row r="103" ht="14.95" customHeight="1"/>
    <row r="104" ht="14.95" customHeight="1"/>
    <row r="105" ht="14.95" customHeight="1"/>
    <row r="106" ht="14.95" customHeight="1"/>
    <row r="107" ht="14.95" customHeight="1"/>
    <row r="108" ht="14.95" customHeight="1"/>
    <row r="109" ht="14.95" customHeight="1"/>
    <row r="110" ht="14.95" customHeight="1"/>
    <row r="111" ht="14.95" customHeight="1"/>
    <row r="112" ht="14.95" customHeight="1"/>
    <row r="113" ht="14.95" customHeight="1"/>
    <row r="114" ht="14.95" customHeight="1"/>
    <row r="115" ht="14.95" customHeight="1"/>
    <row r="116" ht="14.95" customHeight="1"/>
    <row r="117" ht="14.95" customHeight="1"/>
    <row r="118" ht="14.95" customHeight="1"/>
    <row r="119" ht="14.95" customHeight="1"/>
    <row r="121" ht="14.95" customHeight="1"/>
    <row r="122" ht="14.95" customHeight="1"/>
    <row r="123" ht="14.95" customHeight="1"/>
    <row r="124" ht="14.95" customHeight="1"/>
    <row r="125" ht="14.95" customHeight="1"/>
    <row r="126" ht="14.95" customHeight="1"/>
    <row r="127" ht="14.95" customHeight="1"/>
    <row r="128" ht="14.95" customHeight="1"/>
    <row r="129" ht="14.95" customHeight="1"/>
    <row r="130" ht="14.95" customHeight="1"/>
    <row r="133" ht="14.95" customHeight="1"/>
    <row r="134" ht="14.95" customHeight="1"/>
    <row r="135" ht="14.95" customHeight="1"/>
    <row r="136" ht="14.95" customHeight="1"/>
    <row r="137" ht="14.95" customHeight="1"/>
    <row r="138" ht="14.95" customHeight="1"/>
    <row r="139" ht="14.95" customHeight="1"/>
    <row r="140" ht="14.95" customHeight="1"/>
    <row r="141" ht="14.95" customHeight="1"/>
    <row r="142" ht="14.95" customHeight="1"/>
    <row r="143" ht="15.8" customHeight="1"/>
    <row r="144" ht="14.95" customHeight="1"/>
    <row r="145" ht="14.95" customHeight="1"/>
    <row r="146" ht="14.95" customHeight="1"/>
    <row r="147" ht="14.95" customHeight="1"/>
    <row r="148" ht="14.95" customHeight="1"/>
    <row r="149" ht="14.95" customHeight="1"/>
    <row r="150" ht="14.95" customHeight="1"/>
    <row r="151" ht="14.95" customHeight="1"/>
    <row r="152" ht="14.95" customHeight="1"/>
    <row r="153" ht="14.95" customHeight="1"/>
    <row r="154" ht="14.95" customHeight="1"/>
    <row r="155" ht="14.95" customHeight="1"/>
    <row r="156" ht="14.95" customHeight="1"/>
    <row r="157" ht="14.95" customHeight="1"/>
    <row r="158" ht="14.95" customHeight="1"/>
    <row r="159" ht="14.95" customHeight="1"/>
    <row r="160" ht="14.95" customHeight="1"/>
    <row r="161" ht="15.8" customHeight="1"/>
    <row r="162" ht="14.95" customHeight="1"/>
    <row r="163" ht="14.95" customHeight="1"/>
    <row r="164" ht="14.95" customHeight="1"/>
    <row r="165" ht="14.95" customHeight="1"/>
    <row r="166" ht="15.8" customHeight="1"/>
    <row r="167" ht="14.95" customHeight="1"/>
    <row r="168" ht="14.95" customHeight="1"/>
    <row r="169" ht="14.95" customHeight="1"/>
    <row r="170" ht="14.95" customHeight="1"/>
    <row r="171" ht="14.95" customHeight="1"/>
    <row r="172" ht="14.95" customHeight="1"/>
    <row r="173" ht="14.95" customHeight="1"/>
    <row r="174" ht="14.95" customHeight="1"/>
    <row r="175" ht="14.95" customHeight="1"/>
    <row r="176" ht="15.8" customHeight="1"/>
    <row r="177" ht="14.95" customHeight="1"/>
    <row r="178" ht="14.95" customHeight="1"/>
    <row r="179" ht="14.95" customHeight="1"/>
    <row r="180" ht="14.95" customHeight="1"/>
    <row r="182" ht="14.95" customHeight="1"/>
    <row r="183" ht="14.95" customHeight="1"/>
    <row r="184" ht="14.95" customHeight="1"/>
    <row r="185" ht="14.95" customHeight="1"/>
    <row r="186" ht="14.95" customHeight="1"/>
    <row r="187" ht="14.95" customHeight="1"/>
    <row r="188" ht="14.95" customHeight="1"/>
    <row r="189" ht="14.95" customHeight="1"/>
    <row r="190" ht="14.95" customHeight="1"/>
    <row r="192" ht="14.95" customHeight="1"/>
    <row r="193" ht="14.95" customHeight="1"/>
    <row r="194" ht="14.95" customHeight="1"/>
    <row r="196" ht="14.95" customHeight="1"/>
    <row r="197" ht="14.95" customHeight="1"/>
    <row r="198" ht="14.95" customHeight="1"/>
    <row r="199" ht="14.95" customHeight="1"/>
    <row r="200" ht="14.95" customHeight="1"/>
    <row r="201" ht="14.95" customHeight="1"/>
    <row r="202" ht="14.95" customHeight="1"/>
    <row r="203" ht="14.95" customHeight="1"/>
    <row r="204" ht="14.95" customHeight="1"/>
    <row r="205" ht="14.95" customHeight="1"/>
    <row r="206" ht="14.95" customHeight="1"/>
    <row r="207" ht="15.8" customHeight="1"/>
    <row r="208" ht="14.95" customHeight="1"/>
    <row r="209" ht="14.95" customHeight="1"/>
    <row r="210" ht="14.95" customHeight="1"/>
    <row r="211" ht="14.95" customHeight="1"/>
    <row r="212" ht="14.95" customHeight="1"/>
    <row r="213" ht="14.95" customHeight="1"/>
    <row r="214" ht="14.95" customHeight="1"/>
    <row r="215" ht="14.95" customHeight="1"/>
    <row r="216" ht="14.95" customHeight="1"/>
    <row r="217" ht="14.95" customHeight="1"/>
    <row r="218" ht="14.95" customHeight="1"/>
    <row r="219" ht="14.95" customHeight="1"/>
    <row r="220" ht="14.95" customHeight="1"/>
    <row r="221" ht="14.95" customHeight="1"/>
    <row r="222" ht="15.8" customHeight="1"/>
    <row r="223" ht="14.95" customHeight="1"/>
    <row r="224" ht="14.95" customHeight="1"/>
    <row r="225" ht="14.95" customHeight="1"/>
    <row r="226" ht="14.95" customHeight="1"/>
    <row r="227" ht="14.95" customHeight="1"/>
    <row r="228" ht="14.95" customHeight="1"/>
    <row r="229" ht="15.8" customHeight="1"/>
    <row r="230" ht="14.95" customHeight="1"/>
    <row r="231" ht="14.95" customHeight="1"/>
    <row r="232" ht="14.95" customHeight="1"/>
    <row r="233" ht="14.95" customHeight="1"/>
    <row r="234" ht="15.8" customHeight="1"/>
    <row r="235" ht="14.95" customHeight="1"/>
    <row r="236" ht="14.95" customHeight="1"/>
    <row r="237" ht="14.95" customHeight="1"/>
    <row r="238" ht="14.95" customHeight="1"/>
    <row r="239" ht="14.95" customHeight="1"/>
    <row r="240" ht="15.8" customHeight="1"/>
    <row r="241" ht="14.95" customHeight="1"/>
    <row r="242" ht="14.95" customHeight="1"/>
    <row r="243" ht="14.95" customHeight="1"/>
    <row r="244" ht="14.95" customHeight="1"/>
    <row r="245" ht="14.95" customHeight="1"/>
    <row r="246" ht="14.95" customHeight="1"/>
    <row r="247" ht="14.95" customHeight="1"/>
    <row r="248" ht="14.95" customHeight="1"/>
    <row r="249" ht="14.95" customHeight="1"/>
    <row r="250" ht="14.95" customHeight="1"/>
    <row r="251" ht="14.95" customHeight="1"/>
    <row r="252" ht="14.95" customHeight="1"/>
    <row r="253" ht="15.8" customHeight="1"/>
    <row r="255" ht="14.95" customHeight="1"/>
    <row r="256" ht="14.95" customHeight="1"/>
    <row r="257" ht="14.95" customHeight="1"/>
    <row r="258" ht="14.95" customHeight="1"/>
    <row r="259" ht="14.95" customHeight="1"/>
    <row r="260" ht="14.95" customHeight="1"/>
    <row r="261" ht="14.95" customHeight="1"/>
    <row r="262" ht="14.95" customHeight="1"/>
    <row r="264" ht="14.95" customHeight="1"/>
    <row r="265" ht="14.95" customHeight="1"/>
    <row r="266" ht="14.95" customHeight="1"/>
    <row r="267" ht="14.95" customHeight="1"/>
    <row r="268" ht="14.95" customHeight="1"/>
    <row r="269" ht="14.95" customHeight="1"/>
    <row r="270" ht="14.95" customHeight="1"/>
    <row r="271" ht="14.95" customHeight="1"/>
    <row r="272" ht="14.95" customHeight="1"/>
    <row r="273" ht="14.95" customHeight="1"/>
    <row r="274" ht="14.95" customHeight="1"/>
    <row r="275" ht="14.95" customHeight="1"/>
    <row r="276" ht="14.95" customHeight="1"/>
    <row r="277" ht="15.8" customHeight="1"/>
    <row r="278" ht="14.95" customHeight="1"/>
    <row r="279" ht="14.95" customHeight="1"/>
    <row r="280" ht="14.95" customHeight="1"/>
    <row r="281" ht="15.8" customHeight="1"/>
    <row r="282" ht="14.95" customHeight="1"/>
    <row r="283" ht="14.95" customHeight="1"/>
    <row r="284" ht="14.95" customHeight="1"/>
    <row r="285" ht="14.95" customHeight="1"/>
    <row r="286" ht="14.95" customHeight="1"/>
    <row r="287" ht="14.95" customHeight="1"/>
    <row r="288" ht="14.95" customHeight="1"/>
    <row r="290" ht="14.95" customHeight="1"/>
    <row r="291" ht="14.95" customHeight="1"/>
    <row r="292" ht="14.95" customHeight="1"/>
    <row r="297" ht="14.95" customHeight="1"/>
    <row r="298" ht="14.95" customHeight="1"/>
    <row r="299" ht="14.95" customHeight="1"/>
    <row r="300" ht="14.95" customHeight="1"/>
    <row r="301" ht="14.95" customHeight="1"/>
    <row r="302" ht="14.95" customHeight="1"/>
    <row r="303" ht="14.95" customHeight="1"/>
    <row r="304" ht="14.95" customHeight="1"/>
    <row r="305" ht="14.95" customHeight="1"/>
    <row r="306" ht="14.95" customHeight="1"/>
    <row r="307" ht="14.95" customHeight="1"/>
    <row r="308" ht="14.95" customHeight="1"/>
    <row r="309" ht="14.95" customHeight="1"/>
    <row r="310" ht="14.95" customHeight="1"/>
    <row r="314" ht="14.95" customHeight="1"/>
    <row r="315" ht="14.95" customHeight="1"/>
    <row r="316" ht="14.95" customHeight="1"/>
    <row r="317" ht="14.95" customHeight="1"/>
    <row r="318" ht="14.95" customHeight="1"/>
    <row r="319" ht="14.95" customHeight="1"/>
    <row r="320" ht="14.95" customHeight="1"/>
    <row r="329" ht="14.95" customHeight="1"/>
    <row r="330" ht="14.95" customHeight="1"/>
    <row r="331" ht="14.95" customHeight="1"/>
    <row r="332" ht="14.9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2024-03-21T06:02:04Z</cp:lastPrinted>
  <dcterms:created xsi:type="dcterms:W3CDTF">2006-09-16T00:00:00Z</dcterms:created>
  <dcterms:modified xsi:type="dcterms:W3CDTF">2026-04-27T08:21:50Z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79190C5087064E9B835E9AE3EE5D7879_12</vt:lpwstr>
  </property>
  <property fmtid="{D5CDD505-2E9C-101B-9397-08002B2CF9AE}" pid="3" name="KSOProductBuildVer">
    <vt:lpwstr>1049-12.2.0.13359</vt:lpwstr>
  </property>
</Properties>
</file>